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I7" i="2"/>
  <c r="G7" i="2"/>
  <c r="O21" i="1" l="1"/>
  <c r="O17" i="1" l="1"/>
  <c r="O16" i="1"/>
  <c r="O12" i="1"/>
  <c r="O10" i="1"/>
  <c r="O9" i="1"/>
  <c r="O8" i="1"/>
  <c r="O7" i="1"/>
  <c r="O15" i="1"/>
  <c r="AE25" i="1"/>
  <c r="AD25" i="1"/>
  <c r="AC25" i="1"/>
  <c r="AB25" i="1"/>
  <c r="AA25" i="1"/>
  <c r="Z25" i="1"/>
  <c r="Y25" i="1"/>
  <c r="I31" i="1" s="1"/>
  <c r="X25" i="1"/>
  <c r="H31" i="1" s="1"/>
  <c r="W25" i="1"/>
  <c r="G31" i="1" s="1"/>
  <c r="V25" i="1"/>
  <c r="F31" i="1" s="1"/>
  <c r="U25" i="1"/>
  <c r="E31" i="1" s="1"/>
  <c r="T25" i="1"/>
  <c r="I30" i="1" s="1"/>
  <c r="N30" i="1" s="1"/>
  <c r="S25" i="1"/>
  <c r="H30" i="1" s="1"/>
  <c r="R25" i="1"/>
  <c r="G30" i="1" s="1"/>
  <c r="Q25" i="1"/>
  <c r="F30" i="1" s="1"/>
  <c r="P25" i="1"/>
  <c r="E30" i="1" s="1"/>
  <c r="M25" i="1"/>
  <c r="L25" i="1"/>
  <c r="K25" i="1"/>
  <c r="J25" i="1"/>
  <c r="I25" i="1"/>
  <c r="I29" i="1" s="1"/>
  <c r="H25" i="1"/>
  <c r="H29" i="1" s="1"/>
  <c r="G25" i="1"/>
  <c r="G29" i="1" s="1"/>
  <c r="F25" i="1"/>
  <c r="F29" i="1" s="1"/>
  <c r="E25" i="1"/>
  <c r="E29" i="1" s="1"/>
  <c r="O31" i="1" l="1"/>
  <c r="M31" i="1"/>
  <c r="K31" i="1"/>
  <c r="L31" i="1"/>
  <c r="D26" i="1"/>
  <c r="G32" i="1"/>
  <c r="O25" i="1"/>
  <c r="O29" i="1" s="1"/>
  <c r="F32" i="1"/>
  <c r="K29" i="1"/>
  <c r="E32" i="1"/>
  <c r="L30" i="1"/>
  <c r="M29" i="1"/>
  <c r="L29" i="1"/>
  <c r="K30" i="1"/>
  <c r="H32" i="1"/>
  <c r="M30" i="1"/>
  <c r="I32" i="1"/>
  <c r="N25" i="1" l="1"/>
  <c r="N29" i="1" s="1"/>
  <c r="O32" i="1"/>
  <c r="N32" i="1" s="1"/>
  <c r="K32" i="1"/>
  <c r="L32" i="1"/>
  <c r="M32" i="1"/>
</calcChain>
</file>

<file path=xl/sharedStrings.xml><?xml version="1.0" encoding="utf-8"?>
<sst xmlns="http://schemas.openxmlformats.org/spreadsheetml/2006/main" count="217" uniqueCount="136">
  <si>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</si>
  <si>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</si>
  <si>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</si>
  <si>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</si>
  <si>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</si>
  <si>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</si>
  <si>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</si>
  <si>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</si>
  <si>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</si>
  <si>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</si>
  <si>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</si>
  <si>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</si>
  <si>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</si>
  <si>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</si>
  <si>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</si>
  <si>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</si>
  <si>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</si>
  <si>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</si>
  <si>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</si>
  <si>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</si>
  <si>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</si>
  <si>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</si>
  <si>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</si>
  <si>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</si>
  <si>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</si>
  <si>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</si>
  <si>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</si>
  <si>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</si>
  <si>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</si>
  <si>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</si>
  <si>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</si>
  <si>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</si>
  <si>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</si>
  <si>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</si>
  <si>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karsintasarja</t>
  </si>
  <si>
    <t>ykköspesis</t>
  </si>
  <si>
    <t>YPJ</t>
  </si>
  <si>
    <t>KL - %</t>
  </si>
  <si>
    <t>Ottelu</t>
  </si>
  <si>
    <t>1.  ottelu</t>
  </si>
  <si>
    <t>Lyöty juoksu</t>
  </si>
  <si>
    <t>Tuotu juoksu</t>
  </si>
  <si>
    <t>Kunnari</t>
  </si>
  <si>
    <t>4.</t>
  </si>
  <si>
    <t>jatkosarja</t>
  </si>
  <si>
    <t>8.</t>
  </si>
  <si>
    <t>9.</t>
  </si>
  <si>
    <t>Leena Sippola</t>
  </si>
  <si>
    <t>IK</t>
  </si>
  <si>
    <t>PeTo-Jussit</t>
  </si>
  <si>
    <t>jatkosarja ja play off</t>
  </si>
  <si>
    <t>2.</t>
  </si>
  <si>
    <t>01.09. 2001  IK - YPJ  2-1  (3-5, 11-0-, 1-0)</t>
  </si>
  <si>
    <t xml:space="preserve">  17 v   2 kk 11 pv</t>
  </si>
  <si>
    <t>10.07. 2005  YPJ - Lippo  1-2  (1-2, 16-7, 0-1)</t>
  </si>
  <si>
    <t>35.  ottelu</t>
  </si>
  <si>
    <t xml:space="preserve">  21 v   0 kk 19 pv</t>
  </si>
  <si>
    <t>24.08. 2003  YPJ - Lippo  2-0  (15-0, 5-2)</t>
  </si>
  <si>
    <t>4.  ottelu</t>
  </si>
  <si>
    <t xml:space="preserve">  19 v   2 kk   3 pv</t>
  </si>
  <si>
    <t>14.05. 2006  PeTo-Jussit - YPJ  2-0  (5-4, 21-6)</t>
  </si>
  <si>
    <t>49.  ottelu</t>
  </si>
  <si>
    <t xml:space="preserve">  21 v 10 kk 23 pv</t>
  </si>
  <si>
    <t>21.6.1984   Kuortane</t>
  </si>
  <si>
    <t>Seurat</t>
  </si>
  <si>
    <t>KuKu = Kuortaneen Kunto  (1921),  kasvattajaseura</t>
  </si>
  <si>
    <t>IK = Ilmajoen Kisailijat  (1921)</t>
  </si>
  <si>
    <t>YPJ = Ylihärmän Pesis-Junkkarit  (1996)</t>
  </si>
  <si>
    <t>PeTo-Jussit = PeTo-Jussit, Seinäjoki  (2004)</t>
  </si>
  <si>
    <t>PeTo-Jussit  2</t>
  </si>
  <si>
    <t>11.</t>
  </si>
  <si>
    <t>VuVe</t>
  </si>
  <si>
    <t>VuVe = Vuokatin Veto  (1946)</t>
  </si>
  <si>
    <t>7.</t>
  </si>
  <si>
    <t>play off</t>
  </si>
  <si>
    <t>Pesäkarhut</t>
  </si>
  <si>
    <t>Pesäkarhut  2</t>
  </si>
  <si>
    <t>SMJ</t>
  </si>
  <si>
    <t>10.</t>
  </si>
  <si>
    <t>Pesäkarhut = Pesäkarhut, Pori  (1985)</t>
  </si>
  <si>
    <t>SMJ = Seinäjoen Maila-Jussit  (1932)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</si>
  <si>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</si>
  <si>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</si>
  <si>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</si>
  <si>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</si>
  <si>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</si>
  <si>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</si>
  <si>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</si>
  <si>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</si>
  <si>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</si>
  <si>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</si>
  <si>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</si>
  <si>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</si>
  <si>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</si>
  <si>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</si>
  <si>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</si>
  <si>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01.07. 2006  Kitee</t>
  </si>
  <si>
    <t>Länsi</t>
  </si>
  <si>
    <t>3k</t>
  </si>
  <si>
    <t>Petri Kaijansinkko</t>
  </si>
  <si>
    <t>4322</t>
  </si>
  <si>
    <t>3v</t>
  </si>
  <si>
    <t>Jukka Liikala</t>
  </si>
  <si>
    <t>3110</t>
  </si>
  <si>
    <t>13.07. 2013  Hyvinkää</t>
  </si>
  <si>
    <t>2p</t>
  </si>
  <si>
    <t>Jukka Mäkinen</t>
  </si>
  <si>
    <t>3038</t>
  </si>
  <si>
    <t>22 v  0 kk  10 pv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</si>
  <si>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</si>
  <si>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</si>
  <si>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</si>
  <si>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</si>
  <si>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</si>
  <si>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jok</t>
  </si>
  <si>
    <t>19.06. 2012  Turku</t>
  </si>
  <si>
    <t>1-0  (3-0, 2-2)</t>
  </si>
  <si>
    <t>27 v  11 kk  29 pv</t>
  </si>
  <si>
    <t>6.</t>
  </si>
  <si>
    <t>5.</t>
  </si>
  <si>
    <t>1/4</t>
  </si>
  <si>
    <t>1/3</t>
  </si>
  <si>
    <t>0/1</t>
  </si>
  <si>
    <t>0-1  (1-5, 2-2)</t>
  </si>
  <si>
    <t>3/5</t>
  </si>
  <si>
    <t>1/1</t>
  </si>
  <si>
    <t>0/2</t>
  </si>
  <si>
    <t>2/2</t>
  </si>
  <si>
    <t>27.06. 2012  Sotkamo</t>
  </si>
  <si>
    <t>0-2  (3-4, 0-1)</t>
  </si>
  <si>
    <t>0-1  (2-2, 2-6)</t>
  </si>
  <si>
    <t>3/4</t>
  </si>
  <si>
    <t>2/3</t>
  </si>
  <si>
    <t>8/11</t>
  </si>
  <si>
    <t>4/5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</si>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</sst>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7" borderId="14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12" xfId="0" applyFont="1" applyFill="1" applyBorder="1"/>
    <xf numFmtId="0" fontId="2" fillId="7" borderId="12" xfId="0" applyFont="1" applyFill="1" applyBorder="1"/>
    <xf numFmtId="0" fontId="2" fillId="7" borderId="12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8" xfId="0" applyFont="1" applyFill="1" applyBorder="1"/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/>
    <xf numFmtId="0" fontId="2" fillId="2" borderId="12" xfId="0" applyFont="1" applyFill="1" applyBorder="1" applyAlignment="1">
      <alignment horizontal="left"/>
    </xf>
    <xf numFmtId="49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7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2" fillId="2" borderId="12" xfId="0" applyFont="1" applyFill="1" applyBorder="1"/>
    <xf numFmtId="0" fontId="8" fillId="5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2" fillId="3" borderId="8" xfId="0" applyFont="1" applyFill="1" applyBorder="1" applyAlignment="1"/>
    <xf numFmtId="49" fontId="6" fillId="3" borderId="8" xfId="0" applyNumberFormat="1" applyFont="1" applyFill="1" applyBorder="1" applyAlignment="1"/>
    <xf numFmtId="0" fontId="2" fillId="2" borderId="11" xfId="0" applyFont="1" applyFill="1" applyBorder="1" applyAlignment="1"/>
    <xf numFmtId="0" fontId="2" fillId="10" borderId="1" xfId="0" applyFont="1" applyFill="1" applyBorder="1" applyAlignment="1">
      <alignment horizontal="left"/>
    </xf>
    <xf numFmtId="49" fontId="2" fillId="10" borderId="10" xfId="0" applyNumberFormat="1" applyFont="1" applyFill="1" applyBorder="1" applyAlignment="1">
      <alignment horizontal="left"/>
    </xf>
    <xf numFmtId="0" fontId="2" fillId="2" borderId="7" xfId="0" applyFont="1" applyFill="1" applyBorder="1" applyAlignment="1"/>
    <xf numFmtId="0" fontId="2" fillId="10" borderId="6" xfId="0" applyNumberFormat="1" applyFont="1" applyFill="1" applyBorder="1" applyAlignment="1">
      <alignment horizontal="center"/>
    </xf>
    <xf numFmtId="49" fontId="2" fillId="10" borderId="10" xfId="0" applyNumberFormat="1" applyFont="1" applyFill="1" applyBorder="1" applyAlignment="1">
      <alignment horizontal="center"/>
    </xf>
    <xf numFmtId="0" fontId="2" fillId="10" borderId="3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165" fontId="2" fillId="10" borderId="10" xfId="1" applyNumberFormat="1" applyFont="1" applyFill="1" applyBorder="1" applyAlignment="1"/>
    <xf numFmtId="165" fontId="2" fillId="2" borderId="7" xfId="1" applyNumberFormat="1" applyFont="1" applyFill="1" applyBorder="1" applyAlignment="1"/>
    <xf numFmtId="0" fontId="2" fillId="10" borderId="6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3" borderId="8" xfId="0" applyNumberFormat="1" applyFont="1" applyFill="1" applyBorder="1"/>
    <xf numFmtId="49" fontId="2" fillId="2" borderId="12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left"/>
    </xf>
    <xf numFmtId="49" fontId="2" fillId="2" borderId="12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abSelected="1" zoomScale="93" zoomScaleNormal="93" workbookViewId="0"/>
  </sheetViews>
  <sheetFormatPr defaultRowHeight="15" customHeight="1" x14ac:dyDescent="0.25"/>
  <cols>
    <col min="1" max="1" width="0.5703125" style="25" customWidth="1"/>
    <col min="2" max="3" width="6.7109375" style="85" customWidth="1"/>
    <col min="4" max="4" width="14.8554687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42578125" style="86" customWidth="1"/>
    <col min="16" max="23" width="5.7109375" style="8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0.7109375" style="25" customWidth="1"/>
    <col min="34" max="34" width="34.7109375" style="25" customWidth="1"/>
    <col min="35" max="35" width="32.28515625" style="25" customWidth="1"/>
    <col min="36" max="16384" width="9.140625" style="25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63</v>
      </c>
      <c r="F1" s="5"/>
      <c r="G1" s="6"/>
      <c r="H1" s="3"/>
      <c r="I1" s="5"/>
      <c r="J1" s="5"/>
      <c r="K1" s="5"/>
      <c r="L1" s="7"/>
      <c r="M1" s="5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9"/>
      <c r="AH2" s="178" t="s">
        <v>64</v>
      </c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9"/>
      <c r="AH3" s="178" t="s">
        <v>65</v>
      </c>
      <c r="AI3" s="9"/>
      <c r="AJ3" s="9"/>
      <c r="AK3" s="9"/>
      <c r="AL3" s="9"/>
    </row>
    <row r="4" spans="1:38" ht="15" customHeight="1" x14ac:dyDescent="0.25">
      <c r="A4" s="1"/>
      <c r="B4" s="26">
        <v>2001</v>
      </c>
      <c r="C4" s="26"/>
      <c r="D4" s="27" t="s">
        <v>48</v>
      </c>
      <c r="E4" s="26"/>
      <c r="F4" s="28" t="s">
        <v>35</v>
      </c>
      <c r="G4" s="29"/>
      <c r="H4" s="30"/>
      <c r="I4" s="26"/>
      <c r="J4" s="26"/>
      <c r="K4" s="26"/>
      <c r="L4" s="26"/>
      <c r="M4" s="26"/>
      <c r="N4" s="26"/>
      <c r="O4" s="31"/>
      <c r="P4" s="32"/>
      <c r="Q4" s="32"/>
      <c r="R4" s="32"/>
      <c r="S4" s="32"/>
      <c r="T4" s="32"/>
      <c r="U4" s="33">
        <v>1</v>
      </c>
      <c r="V4" s="33">
        <v>0</v>
      </c>
      <c r="W4" s="33">
        <v>0</v>
      </c>
      <c r="X4" s="33">
        <v>0</v>
      </c>
      <c r="Y4" s="33">
        <v>2</v>
      </c>
      <c r="Z4" s="32"/>
      <c r="AA4" s="32"/>
      <c r="AB4" s="32"/>
      <c r="AC4" s="32"/>
      <c r="AD4" s="32"/>
      <c r="AE4" s="32"/>
      <c r="AF4" s="34" t="s">
        <v>34</v>
      </c>
      <c r="AG4" s="9"/>
      <c r="AH4" s="179" t="s">
        <v>66</v>
      </c>
      <c r="AI4" s="9"/>
      <c r="AJ4" s="9"/>
      <c r="AK4" s="9"/>
      <c r="AL4" s="9"/>
    </row>
    <row r="5" spans="1:38" ht="15" customHeight="1" x14ac:dyDescent="0.25">
      <c r="A5" s="1"/>
      <c r="B5" s="26">
        <v>2002</v>
      </c>
      <c r="C5" s="26"/>
      <c r="D5" s="27" t="s">
        <v>48</v>
      </c>
      <c r="E5" s="26"/>
      <c r="F5" s="28" t="s">
        <v>35</v>
      </c>
      <c r="G5" s="29"/>
      <c r="H5" s="30"/>
      <c r="I5" s="26"/>
      <c r="J5" s="26"/>
      <c r="K5" s="26"/>
      <c r="L5" s="26"/>
      <c r="M5" s="26"/>
      <c r="N5" s="26"/>
      <c r="O5" s="31"/>
      <c r="P5" s="32"/>
      <c r="Q5" s="32"/>
      <c r="R5" s="32"/>
      <c r="S5" s="32"/>
      <c r="T5" s="32"/>
      <c r="U5" s="33">
        <v>1</v>
      </c>
      <c r="V5" s="33">
        <v>0</v>
      </c>
      <c r="W5" s="33">
        <v>0</v>
      </c>
      <c r="X5" s="33">
        <v>0</v>
      </c>
      <c r="Y5" s="33">
        <v>3</v>
      </c>
      <c r="Z5" s="32"/>
      <c r="AA5" s="32"/>
      <c r="AB5" s="32"/>
      <c r="AC5" s="32"/>
      <c r="AD5" s="32"/>
      <c r="AE5" s="32"/>
      <c r="AF5" s="34" t="s">
        <v>34</v>
      </c>
      <c r="AG5" s="9"/>
      <c r="AH5" s="179" t="s">
        <v>67</v>
      </c>
      <c r="AI5" s="9"/>
      <c r="AJ5" s="9"/>
      <c r="AK5" s="9"/>
      <c r="AL5" s="9"/>
    </row>
    <row r="6" spans="1:38" ht="15" customHeight="1" x14ac:dyDescent="0.25">
      <c r="A6" s="1"/>
      <c r="B6" s="26">
        <v>2003</v>
      </c>
      <c r="C6" s="26"/>
      <c r="D6" s="27" t="s">
        <v>36</v>
      </c>
      <c r="E6" s="26"/>
      <c r="F6" s="28" t="s">
        <v>35</v>
      </c>
      <c r="G6" s="29"/>
      <c r="H6" s="30"/>
      <c r="I6" s="26"/>
      <c r="J6" s="26"/>
      <c r="K6" s="26"/>
      <c r="L6" s="26"/>
      <c r="M6" s="26"/>
      <c r="N6" s="26"/>
      <c r="O6" s="31"/>
      <c r="P6" s="32"/>
      <c r="Q6" s="32"/>
      <c r="R6" s="32"/>
      <c r="S6" s="32"/>
      <c r="T6" s="32"/>
      <c r="U6" s="33">
        <v>6</v>
      </c>
      <c r="V6" s="33">
        <v>0</v>
      </c>
      <c r="W6" s="33">
        <v>0</v>
      </c>
      <c r="X6" s="33">
        <v>3</v>
      </c>
      <c r="Y6" s="33">
        <v>13</v>
      </c>
      <c r="Z6" s="32"/>
      <c r="AA6" s="32"/>
      <c r="AB6" s="32"/>
      <c r="AC6" s="32"/>
      <c r="AD6" s="32"/>
      <c r="AE6" s="32"/>
      <c r="AF6" s="34" t="s">
        <v>34</v>
      </c>
      <c r="AG6" s="9"/>
      <c r="AH6" s="179" t="s">
        <v>68</v>
      </c>
      <c r="AI6" s="9"/>
      <c r="AJ6" s="9"/>
      <c r="AK6" s="9"/>
      <c r="AL6" s="9"/>
    </row>
    <row r="7" spans="1:38" ht="15" customHeight="1" x14ac:dyDescent="0.2">
      <c r="A7" s="1"/>
      <c r="B7" s="32">
        <v>2004</v>
      </c>
      <c r="C7" s="32" t="s">
        <v>46</v>
      </c>
      <c r="D7" s="35" t="s">
        <v>36</v>
      </c>
      <c r="E7" s="32">
        <v>13</v>
      </c>
      <c r="F7" s="32">
        <v>0</v>
      </c>
      <c r="G7" s="32">
        <v>0</v>
      </c>
      <c r="H7" s="32">
        <v>5</v>
      </c>
      <c r="I7" s="32">
        <v>20</v>
      </c>
      <c r="J7" s="32">
        <v>10</v>
      </c>
      <c r="K7" s="32">
        <v>6</v>
      </c>
      <c r="L7" s="32">
        <v>4</v>
      </c>
      <c r="M7" s="32">
        <v>0</v>
      </c>
      <c r="N7" s="36">
        <v>0.38500000000000001</v>
      </c>
      <c r="O7" s="37">
        <f>PRODUCT(I7/N7)</f>
        <v>51.948051948051948</v>
      </c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8"/>
      <c r="AC7" s="32"/>
      <c r="AD7" s="32"/>
      <c r="AE7" s="32"/>
      <c r="AF7" s="39"/>
      <c r="AG7" s="9"/>
      <c r="AH7" s="178" t="s">
        <v>72</v>
      </c>
      <c r="AI7" s="9"/>
      <c r="AJ7" s="9"/>
      <c r="AK7" s="9"/>
      <c r="AL7" s="9"/>
    </row>
    <row r="8" spans="1:38" ht="15" customHeight="1" x14ac:dyDescent="0.2">
      <c r="A8" s="1"/>
      <c r="B8" s="32">
        <v>2005</v>
      </c>
      <c r="C8" s="32" t="s">
        <v>45</v>
      </c>
      <c r="D8" s="35" t="s">
        <v>36</v>
      </c>
      <c r="E8" s="32">
        <v>20</v>
      </c>
      <c r="F8" s="32">
        <v>0</v>
      </c>
      <c r="G8" s="32">
        <v>1</v>
      </c>
      <c r="H8" s="32">
        <v>20</v>
      </c>
      <c r="I8" s="32">
        <v>56</v>
      </c>
      <c r="J8" s="32">
        <v>22</v>
      </c>
      <c r="K8" s="32">
        <v>17</v>
      </c>
      <c r="L8" s="32">
        <v>16</v>
      </c>
      <c r="M8" s="32">
        <v>1</v>
      </c>
      <c r="N8" s="36">
        <v>0.57699999999999996</v>
      </c>
      <c r="O8" s="37">
        <f>PRODUCT(I8/N8)</f>
        <v>97.053726169844026</v>
      </c>
      <c r="P8" s="32">
        <v>7</v>
      </c>
      <c r="Q8" s="32">
        <v>0</v>
      </c>
      <c r="R8" s="32">
        <v>2</v>
      </c>
      <c r="S8" s="32">
        <v>5</v>
      </c>
      <c r="T8" s="32">
        <v>28</v>
      </c>
      <c r="U8" s="33"/>
      <c r="V8" s="33"/>
      <c r="W8" s="33"/>
      <c r="X8" s="33"/>
      <c r="Y8" s="33"/>
      <c r="Z8" s="32"/>
      <c r="AA8" s="32"/>
      <c r="AB8" s="38"/>
      <c r="AC8" s="32"/>
      <c r="AD8" s="32"/>
      <c r="AE8" s="32"/>
      <c r="AF8" s="39" t="s">
        <v>44</v>
      </c>
      <c r="AG8" s="9"/>
      <c r="AH8" s="178" t="s">
        <v>79</v>
      </c>
      <c r="AI8" s="9"/>
      <c r="AJ8" s="9"/>
      <c r="AK8" s="9"/>
      <c r="AL8" s="9"/>
    </row>
    <row r="9" spans="1:38" s="10" customFormat="1" ht="15" customHeight="1" x14ac:dyDescent="0.2">
      <c r="A9" s="1"/>
      <c r="B9" s="32">
        <v>2006</v>
      </c>
      <c r="C9" s="32" t="s">
        <v>43</v>
      </c>
      <c r="D9" s="35" t="s">
        <v>49</v>
      </c>
      <c r="E9" s="32">
        <v>19</v>
      </c>
      <c r="F9" s="32">
        <v>1</v>
      </c>
      <c r="G9" s="32">
        <v>6</v>
      </c>
      <c r="H9" s="32">
        <v>19</v>
      </c>
      <c r="I9" s="32">
        <v>70</v>
      </c>
      <c r="J9" s="32">
        <v>10</v>
      </c>
      <c r="K9" s="32">
        <v>22</v>
      </c>
      <c r="L9" s="32">
        <v>31</v>
      </c>
      <c r="M9" s="32">
        <v>7</v>
      </c>
      <c r="N9" s="36">
        <v>0.63100000000000001</v>
      </c>
      <c r="O9" s="37">
        <f>PRODUCT(I9/N9)</f>
        <v>110.93502377179081</v>
      </c>
      <c r="P9" s="32">
        <v>11</v>
      </c>
      <c r="Q9" s="32">
        <v>1</v>
      </c>
      <c r="R9" s="32">
        <v>2</v>
      </c>
      <c r="S9" s="32">
        <v>7</v>
      </c>
      <c r="T9" s="32">
        <v>39</v>
      </c>
      <c r="U9" s="33"/>
      <c r="V9" s="33"/>
      <c r="W9" s="33"/>
      <c r="X9" s="33"/>
      <c r="Y9" s="33"/>
      <c r="Z9" s="32">
        <v>1</v>
      </c>
      <c r="AA9" s="32"/>
      <c r="AB9" s="38"/>
      <c r="AC9" s="32"/>
      <c r="AD9" s="32"/>
      <c r="AE9" s="32"/>
      <c r="AF9" s="39" t="s">
        <v>50</v>
      </c>
      <c r="AG9" s="9"/>
      <c r="AH9" s="178" t="s">
        <v>80</v>
      </c>
      <c r="AI9" s="9"/>
      <c r="AJ9" s="9"/>
      <c r="AK9" s="9"/>
      <c r="AL9" s="9"/>
    </row>
    <row r="10" spans="1:38" ht="15" customHeight="1" x14ac:dyDescent="0.2">
      <c r="A10" s="1"/>
      <c r="B10" s="32">
        <v>2007</v>
      </c>
      <c r="C10" s="32" t="s">
        <v>51</v>
      </c>
      <c r="D10" s="35" t="s">
        <v>49</v>
      </c>
      <c r="E10" s="32">
        <v>20</v>
      </c>
      <c r="F10" s="32">
        <v>0</v>
      </c>
      <c r="G10" s="32">
        <v>4</v>
      </c>
      <c r="H10" s="32">
        <v>11</v>
      </c>
      <c r="I10" s="32">
        <v>51</v>
      </c>
      <c r="J10" s="32">
        <v>14</v>
      </c>
      <c r="K10" s="32">
        <v>24</v>
      </c>
      <c r="L10" s="32">
        <v>9</v>
      </c>
      <c r="M10" s="32">
        <v>4</v>
      </c>
      <c r="N10" s="36">
        <v>0.48599999999999999</v>
      </c>
      <c r="O10" s="37">
        <f>PRODUCT(I10/N10)</f>
        <v>104.93827160493828</v>
      </c>
      <c r="P10" s="32">
        <v>12</v>
      </c>
      <c r="Q10" s="32">
        <v>0</v>
      </c>
      <c r="R10" s="32">
        <v>2</v>
      </c>
      <c r="S10" s="32">
        <v>5</v>
      </c>
      <c r="T10" s="32">
        <v>32</v>
      </c>
      <c r="U10" s="33"/>
      <c r="V10" s="33"/>
      <c r="W10" s="33"/>
      <c r="X10" s="33"/>
      <c r="Y10" s="33"/>
      <c r="Z10" s="32"/>
      <c r="AA10" s="32"/>
      <c r="AB10" s="38"/>
      <c r="AC10" s="32"/>
      <c r="AD10" s="32">
        <v>1</v>
      </c>
      <c r="AE10" s="32"/>
      <c r="AF10" s="39" t="s">
        <v>50</v>
      </c>
      <c r="AG10" s="9"/>
      <c r="AH10" s="180"/>
      <c r="AI10" s="9"/>
      <c r="AJ10" s="9"/>
      <c r="AK10" s="9"/>
      <c r="AL10" s="9"/>
    </row>
    <row r="11" spans="1:38" ht="15" customHeight="1" x14ac:dyDescent="0.2">
      <c r="A11" s="1"/>
      <c r="B11" s="26">
        <v>2008</v>
      </c>
      <c r="C11" s="26"/>
      <c r="D11" s="27" t="s">
        <v>69</v>
      </c>
      <c r="E11" s="26"/>
      <c r="F11" s="28" t="s">
        <v>35</v>
      </c>
      <c r="G11" s="29"/>
      <c r="H11" s="30"/>
      <c r="I11" s="26"/>
      <c r="J11" s="26"/>
      <c r="K11" s="26"/>
      <c r="L11" s="26"/>
      <c r="M11" s="26"/>
      <c r="N11" s="88"/>
      <c r="O11" s="37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8"/>
      <c r="AC11" s="32"/>
      <c r="AD11" s="32"/>
      <c r="AE11" s="32"/>
      <c r="AF11" s="39"/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32">
        <v>2008</v>
      </c>
      <c r="C12" s="32" t="s">
        <v>43</v>
      </c>
      <c r="D12" s="35" t="s">
        <v>49</v>
      </c>
      <c r="E12" s="32">
        <v>7</v>
      </c>
      <c r="F12" s="32">
        <v>0</v>
      </c>
      <c r="G12" s="32">
        <v>1</v>
      </c>
      <c r="H12" s="32">
        <v>4</v>
      </c>
      <c r="I12" s="32">
        <v>11</v>
      </c>
      <c r="J12" s="32">
        <v>2</v>
      </c>
      <c r="K12" s="32">
        <v>3</v>
      </c>
      <c r="L12" s="32">
        <v>5</v>
      </c>
      <c r="M12" s="32">
        <v>1</v>
      </c>
      <c r="N12" s="36">
        <v>0.44</v>
      </c>
      <c r="O12" s="37">
        <f>PRODUCT(I12/N12)</f>
        <v>25</v>
      </c>
      <c r="P12" s="32">
        <v>13</v>
      </c>
      <c r="Q12" s="32">
        <v>1</v>
      </c>
      <c r="R12" s="32">
        <v>4</v>
      </c>
      <c r="S12" s="32">
        <v>9</v>
      </c>
      <c r="T12" s="32">
        <v>33</v>
      </c>
      <c r="U12" s="33"/>
      <c r="V12" s="33"/>
      <c r="W12" s="33"/>
      <c r="X12" s="33"/>
      <c r="Y12" s="33"/>
      <c r="Z12" s="32"/>
      <c r="AA12" s="32"/>
      <c r="AB12" s="38"/>
      <c r="AC12" s="32"/>
      <c r="AD12" s="32"/>
      <c r="AE12" s="32"/>
      <c r="AF12" s="39" t="s">
        <v>50</v>
      </c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32">
        <v>2009</v>
      </c>
      <c r="C13" s="32"/>
      <c r="D13" s="35"/>
      <c r="E13" s="32"/>
      <c r="F13" s="32"/>
      <c r="G13" s="32"/>
      <c r="H13" s="32"/>
      <c r="I13" s="32"/>
      <c r="J13" s="32"/>
      <c r="K13" s="32"/>
      <c r="L13" s="32"/>
      <c r="M13" s="32"/>
      <c r="N13" s="36"/>
      <c r="O13" s="37">
        <v>0</v>
      </c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8"/>
      <c r="AC13" s="32"/>
      <c r="AD13" s="32"/>
      <c r="AE13" s="32"/>
      <c r="AF13" s="39"/>
      <c r="AG13" s="9"/>
      <c r="AH13" s="9"/>
      <c r="AI13" s="9"/>
      <c r="AJ13" s="9"/>
      <c r="AK13" s="9"/>
      <c r="AL13" s="9"/>
    </row>
    <row r="14" spans="1:38" ht="15" customHeight="1" x14ac:dyDescent="0.2">
      <c r="A14" s="1"/>
      <c r="B14" s="32">
        <v>2010</v>
      </c>
      <c r="C14" s="32"/>
      <c r="D14" s="35"/>
      <c r="E14" s="32"/>
      <c r="F14" s="32"/>
      <c r="G14" s="32"/>
      <c r="H14" s="32"/>
      <c r="I14" s="32"/>
      <c r="J14" s="32"/>
      <c r="K14" s="32"/>
      <c r="L14" s="32"/>
      <c r="M14" s="32"/>
      <c r="N14" s="36"/>
      <c r="O14" s="37">
        <v>0</v>
      </c>
      <c r="P14" s="32"/>
      <c r="Q14" s="32"/>
      <c r="R14" s="32"/>
      <c r="S14" s="32"/>
      <c r="T14" s="32"/>
      <c r="U14" s="33"/>
      <c r="V14" s="33"/>
      <c r="W14" s="33"/>
      <c r="X14" s="33"/>
      <c r="Y14" s="33"/>
      <c r="Z14" s="32"/>
      <c r="AA14" s="32"/>
      <c r="AB14" s="38"/>
      <c r="AC14" s="32"/>
      <c r="AD14" s="32"/>
      <c r="AE14" s="32"/>
      <c r="AF14" s="39"/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32">
        <v>2011</v>
      </c>
      <c r="C15" s="32" t="s">
        <v>46</v>
      </c>
      <c r="D15" s="35" t="s">
        <v>49</v>
      </c>
      <c r="E15" s="32">
        <v>22</v>
      </c>
      <c r="F15" s="32">
        <v>1</v>
      </c>
      <c r="G15" s="32">
        <v>7</v>
      </c>
      <c r="H15" s="32">
        <v>5</v>
      </c>
      <c r="I15" s="32">
        <v>60</v>
      </c>
      <c r="J15" s="32">
        <v>22</v>
      </c>
      <c r="K15" s="32">
        <v>14</v>
      </c>
      <c r="L15" s="32">
        <v>16</v>
      </c>
      <c r="M15" s="32">
        <v>8</v>
      </c>
      <c r="N15" s="36">
        <v>0.52200000000000002</v>
      </c>
      <c r="O15" s="37">
        <f>PRODUCT(I15/N15)</f>
        <v>114.94252873563218</v>
      </c>
      <c r="P15" s="32"/>
      <c r="Q15" s="32"/>
      <c r="R15" s="32"/>
      <c r="S15" s="32"/>
      <c r="T15" s="32"/>
      <c r="U15" s="33"/>
      <c r="V15" s="33"/>
      <c r="W15" s="33"/>
      <c r="X15" s="33"/>
      <c r="Y15" s="33"/>
      <c r="Z15" s="32"/>
      <c r="AA15" s="32"/>
      <c r="AB15" s="38"/>
      <c r="AC15" s="32"/>
      <c r="AD15" s="32"/>
      <c r="AE15" s="32"/>
      <c r="AF15" s="39"/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32">
        <v>2012</v>
      </c>
      <c r="C16" s="32" t="s">
        <v>70</v>
      </c>
      <c r="D16" s="35" t="s">
        <v>49</v>
      </c>
      <c r="E16" s="32">
        <v>22</v>
      </c>
      <c r="F16" s="32">
        <v>4</v>
      </c>
      <c r="G16" s="32">
        <v>4</v>
      </c>
      <c r="H16" s="32">
        <v>18</v>
      </c>
      <c r="I16" s="32">
        <v>109</v>
      </c>
      <c r="J16" s="32">
        <v>30</v>
      </c>
      <c r="K16" s="32">
        <v>52</v>
      </c>
      <c r="L16" s="32">
        <v>19</v>
      </c>
      <c r="M16" s="32">
        <v>8</v>
      </c>
      <c r="N16" s="36">
        <v>0.63400000000000001</v>
      </c>
      <c r="O16" s="37">
        <f>PRODUCT(I16/N16)</f>
        <v>171.92429022082018</v>
      </c>
      <c r="P16" s="32"/>
      <c r="Q16" s="32"/>
      <c r="R16" s="32"/>
      <c r="S16" s="32"/>
      <c r="T16" s="32"/>
      <c r="U16" s="33"/>
      <c r="V16" s="33"/>
      <c r="W16" s="33"/>
      <c r="X16" s="33"/>
      <c r="Y16" s="33"/>
      <c r="Z16" s="32">
        <v>1</v>
      </c>
      <c r="AA16" s="32">
        <v>1</v>
      </c>
      <c r="AB16" s="38"/>
      <c r="AC16" s="32"/>
      <c r="AD16" s="32"/>
      <c r="AE16" s="32"/>
      <c r="AF16" s="39"/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32">
        <v>2013</v>
      </c>
      <c r="C17" s="32" t="s">
        <v>73</v>
      </c>
      <c r="D17" s="35" t="s">
        <v>71</v>
      </c>
      <c r="E17" s="32">
        <v>23</v>
      </c>
      <c r="F17" s="32">
        <v>3</v>
      </c>
      <c r="G17" s="32">
        <v>6</v>
      </c>
      <c r="H17" s="32">
        <v>27</v>
      </c>
      <c r="I17" s="32">
        <v>107</v>
      </c>
      <c r="J17" s="32">
        <v>23</v>
      </c>
      <c r="K17" s="32">
        <v>42</v>
      </c>
      <c r="L17" s="32">
        <v>33</v>
      </c>
      <c r="M17" s="32">
        <v>9</v>
      </c>
      <c r="N17" s="36">
        <v>0.65239999999999998</v>
      </c>
      <c r="O17" s="37">
        <f>PRODUCT(I17/N17)</f>
        <v>164.00980993255672</v>
      </c>
      <c r="P17" s="32">
        <v>4</v>
      </c>
      <c r="Q17" s="32">
        <v>0</v>
      </c>
      <c r="R17" s="32">
        <v>1</v>
      </c>
      <c r="S17" s="32">
        <v>2</v>
      </c>
      <c r="T17" s="32">
        <v>14</v>
      </c>
      <c r="U17" s="33"/>
      <c r="V17" s="33"/>
      <c r="W17" s="33"/>
      <c r="X17" s="33"/>
      <c r="Y17" s="33"/>
      <c r="Z17" s="32">
        <v>1</v>
      </c>
      <c r="AA17" s="32"/>
      <c r="AB17" s="38"/>
      <c r="AC17" s="32"/>
      <c r="AD17" s="32"/>
      <c r="AE17" s="32"/>
      <c r="AF17" s="39" t="s">
        <v>74</v>
      </c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32">
        <v>2014</v>
      </c>
      <c r="C18" s="32"/>
      <c r="D18" s="35"/>
      <c r="E18" s="32"/>
      <c r="F18" s="32"/>
      <c r="G18" s="32"/>
      <c r="H18" s="32"/>
      <c r="I18" s="32"/>
      <c r="J18" s="32"/>
      <c r="K18" s="32"/>
      <c r="L18" s="32"/>
      <c r="M18" s="32"/>
      <c r="N18" s="36"/>
      <c r="O18" s="37"/>
      <c r="P18" s="32"/>
      <c r="Q18" s="32"/>
      <c r="R18" s="32"/>
      <c r="S18" s="32"/>
      <c r="T18" s="32"/>
      <c r="U18" s="33"/>
      <c r="V18" s="33"/>
      <c r="W18" s="33"/>
      <c r="X18" s="33"/>
      <c r="Y18" s="33"/>
      <c r="Z18" s="32"/>
      <c r="AA18" s="32"/>
      <c r="AB18" s="38"/>
      <c r="AC18" s="32"/>
      <c r="AD18" s="32"/>
      <c r="AE18" s="32"/>
      <c r="AF18" s="39"/>
      <c r="AG18" s="9"/>
      <c r="AH18" s="9"/>
      <c r="AI18" s="9"/>
      <c r="AJ18" s="9"/>
      <c r="AK18" s="9"/>
      <c r="AL18" s="9"/>
    </row>
    <row r="19" spans="1:38" ht="15" customHeight="1" x14ac:dyDescent="0.2">
      <c r="A19" s="1"/>
      <c r="B19" s="26">
        <v>2015</v>
      </c>
      <c r="C19" s="26"/>
      <c r="D19" s="27" t="s">
        <v>76</v>
      </c>
      <c r="E19" s="26"/>
      <c r="F19" s="28" t="s">
        <v>35</v>
      </c>
      <c r="G19" s="29"/>
      <c r="H19" s="30"/>
      <c r="I19" s="26"/>
      <c r="J19" s="26"/>
      <c r="K19" s="26"/>
      <c r="L19" s="26"/>
      <c r="M19" s="26"/>
      <c r="N19" s="26"/>
      <c r="O19" s="37"/>
      <c r="P19" s="32"/>
      <c r="Q19" s="32"/>
      <c r="R19" s="32"/>
      <c r="S19" s="32"/>
      <c r="T19" s="32"/>
      <c r="U19" s="33"/>
      <c r="V19" s="33"/>
      <c r="W19" s="33"/>
      <c r="X19" s="33"/>
      <c r="Y19" s="33"/>
      <c r="Z19" s="32"/>
      <c r="AA19" s="32"/>
      <c r="AB19" s="38"/>
      <c r="AC19" s="32"/>
      <c r="AD19" s="32"/>
      <c r="AE19" s="32"/>
      <c r="AF19" s="39"/>
      <c r="AG19" s="9"/>
      <c r="AH19" s="9"/>
      <c r="AI19" s="9"/>
      <c r="AJ19" s="9"/>
      <c r="AK19" s="9"/>
      <c r="AL19" s="9"/>
    </row>
    <row r="20" spans="1:38" ht="15" customHeight="1" x14ac:dyDescent="0.2">
      <c r="A20" s="1"/>
      <c r="B20" s="32">
        <v>2015</v>
      </c>
      <c r="C20" s="32" t="s">
        <v>43</v>
      </c>
      <c r="D20" s="35" t="s">
        <v>75</v>
      </c>
      <c r="E20" s="32">
        <v>4</v>
      </c>
      <c r="F20" s="32">
        <v>0</v>
      </c>
      <c r="G20" s="32">
        <v>0</v>
      </c>
      <c r="H20" s="32">
        <v>2</v>
      </c>
      <c r="I20" s="32">
        <v>15</v>
      </c>
      <c r="J20" s="32">
        <v>6</v>
      </c>
      <c r="K20" s="32">
        <v>5</v>
      </c>
      <c r="L20" s="32">
        <v>4</v>
      </c>
      <c r="M20" s="32">
        <v>0</v>
      </c>
      <c r="N20" s="36">
        <v>0.68200000000000005</v>
      </c>
      <c r="O20" s="37">
        <v>22</v>
      </c>
      <c r="P20" s="32"/>
      <c r="Q20" s="32"/>
      <c r="R20" s="32"/>
      <c r="S20" s="32"/>
      <c r="T20" s="32"/>
      <c r="U20" s="33"/>
      <c r="V20" s="33"/>
      <c r="W20" s="33"/>
      <c r="X20" s="33"/>
      <c r="Y20" s="33"/>
      <c r="Z20" s="32"/>
      <c r="AA20" s="32"/>
      <c r="AB20" s="38"/>
      <c r="AC20" s="32"/>
      <c r="AD20" s="32"/>
      <c r="AE20" s="32"/>
      <c r="AF20" s="39"/>
      <c r="AG20" s="9"/>
      <c r="AH20" s="9"/>
      <c r="AI20" s="9"/>
      <c r="AJ20" s="9"/>
      <c r="AK20" s="9"/>
      <c r="AL20" s="9"/>
    </row>
    <row r="21" spans="1:38" ht="15" customHeight="1" x14ac:dyDescent="0.2">
      <c r="A21" s="1"/>
      <c r="B21" s="32">
        <v>2015</v>
      </c>
      <c r="C21" s="32" t="s">
        <v>78</v>
      </c>
      <c r="D21" s="35" t="s">
        <v>77</v>
      </c>
      <c r="E21" s="32">
        <v>14</v>
      </c>
      <c r="F21" s="32">
        <v>0</v>
      </c>
      <c r="G21" s="32">
        <v>1</v>
      </c>
      <c r="H21" s="32">
        <v>11</v>
      </c>
      <c r="I21" s="32">
        <v>55</v>
      </c>
      <c r="J21" s="32">
        <v>6</v>
      </c>
      <c r="K21" s="32">
        <v>39</v>
      </c>
      <c r="L21" s="32">
        <v>9</v>
      </c>
      <c r="M21" s="32">
        <v>1</v>
      </c>
      <c r="N21" s="36">
        <v>0.57299999999999995</v>
      </c>
      <c r="O21" s="37">
        <f>PRODUCT(I21/N21)</f>
        <v>95.98603839441536</v>
      </c>
      <c r="P21" s="32"/>
      <c r="Q21" s="32"/>
      <c r="R21" s="32"/>
      <c r="S21" s="32"/>
      <c r="T21" s="32"/>
      <c r="U21" s="33"/>
      <c r="V21" s="33"/>
      <c r="W21" s="33"/>
      <c r="X21" s="33"/>
      <c r="Y21" s="33"/>
      <c r="Z21" s="32"/>
      <c r="AA21" s="32"/>
      <c r="AB21" s="38"/>
      <c r="AC21" s="32"/>
      <c r="AD21" s="32"/>
      <c r="AE21" s="32"/>
      <c r="AF21" s="39"/>
      <c r="AG21" s="9"/>
      <c r="AH21" s="9"/>
      <c r="AI21" s="9"/>
      <c r="AJ21" s="9"/>
      <c r="AK21" s="9"/>
      <c r="AL21" s="9"/>
    </row>
    <row r="22" spans="1:38" ht="15" customHeight="1" x14ac:dyDescent="0.2">
      <c r="A22" s="1"/>
      <c r="B22" s="32">
        <v>2016</v>
      </c>
      <c r="C22" s="32" t="s">
        <v>118</v>
      </c>
      <c r="D22" s="35" t="s">
        <v>77</v>
      </c>
      <c r="E22" s="32">
        <v>22</v>
      </c>
      <c r="F22" s="32">
        <v>0</v>
      </c>
      <c r="G22" s="32">
        <v>4</v>
      </c>
      <c r="H22" s="32">
        <v>11</v>
      </c>
      <c r="I22" s="32">
        <v>50</v>
      </c>
      <c r="J22" s="32">
        <v>18</v>
      </c>
      <c r="K22" s="32">
        <v>20</v>
      </c>
      <c r="L22" s="32">
        <v>8</v>
      </c>
      <c r="M22" s="32">
        <v>4</v>
      </c>
      <c r="N22" s="36">
        <v>0.4</v>
      </c>
      <c r="O22" s="37">
        <v>125</v>
      </c>
      <c r="P22" s="32">
        <v>3</v>
      </c>
      <c r="Q22" s="32">
        <v>0</v>
      </c>
      <c r="R22" s="32">
        <v>1</v>
      </c>
      <c r="S22" s="32">
        <v>0</v>
      </c>
      <c r="T22" s="32">
        <v>4</v>
      </c>
      <c r="U22" s="33"/>
      <c r="V22" s="33"/>
      <c r="W22" s="33"/>
      <c r="X22" s="33"/>
      <c r="Y22" s="33"/>
      <c r="Z22" s="32"/>
      <c r="AA22" s="32"/>
      <c r="AB22" s="38"/>
      <c r="AC22" s="32"/>
      <c r="AD22" s="32"/>
      <c r="AE22" s="32"/>
      <c r="AF22" s="39" t="s">
        <v>74</v>
      </c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32">
        <v>2017</v>
      </c>
      <c r="C23" s="32" t="s">
        <v>45</v>
      </c>
      <c r="D23" s="35" t="s">
        <v>77</v>
      </c>
      <c r="E23" s="32">
        <v>23</v>
      </c>
      <c r="F23" s="32">
        <v>0</v>
      </c>
      <c r="G23" s="32">
        <v>2</v>
      </c>
      <c r="H23" s="32">
        <v>8</v>
      </c>
      <c r="I23" s="32">
        <v>62</v>
      </c>
      <c r="J23" s="32">
        <v>31</v>
      </c>
      <c r="K23" s="32">
        <v>20</v>
      </c>
      <c r="L23" s="32">
        <v>9</v>
      </c>
      <c r="M23" s="32">
        <v>2</v>
      </c>
      <c r="N23" s="36">
        <v>0.4592</v>
      </c>
      <c r="O23" s="37">
        <v>135</v>
      </c>
      <c r="P23" s="32">
        <v>4</v>
      </c>
      <c r="Q23" s="32">
        <v>0</v>
      </c>
      <c r="R23" s="32">
        <v>0</v>
      </c>
      <c r="S23" s="32">
        <v>0</v>
      </c>
      <c r="T23" s="32">
        <v>8</v>
      </c>
      <c r="U23" s="33"/>
      <c r="V23" s="33"/>
      <c r="W23" s="33"/>
      <c r="X23" s="33"/>
      <c r="Y23" s="33"/>
      <c r="Z23" s="32"/>
      <c r="AA23" s="32"/>
      <c r="AB23" s="38"/>
      <c r="AC23" s="32"/>
      <c r="AD23" s="32"/>
      <c r="AE23" s="32"/>
      <c r="AF23" s="39" t="s">
        <v>74</v>
      </c>
      <c r="AG23" s="9"/>
      <c r="AH23" s="9"/>
      <c r="AI23" s="9"/>
      <c r="AJ23" s="9"/>
      <c r="AK23" s="9"/>
      <c r="AL23" s="9"/>
    </row>
    <row r="24" spans="1:38" ht="15" customHeight="1" x14ac:dyDescent="0.2">
      <c r="A24" s="1"/>
      <c r="B24" s="32">
        <v>2018</v>
      </c>
      <c r="C24" s="32" t="s">
        <v>119</v>
      </c>
      <c r="D24" s="35" t="s">
        <v>77</v>
      </c>
      <c r="E24" s="32">
        <v>24</v>
      </c>
      <c r="F24" s="32">
        <v>1</v>
      </c>
      <c r="G24" s="32">
        <v>2</v>
      </c>
      <c r="H24" s="32">
        <v>9</v>
      </c>
      <c r="I24" s="32">
        <v>64</v>
      </c>
      <c r="J24" s="32">
        <v>34</v>
      </c>
      <c r="K24" s="32">
        <v>23</v>
      </c>
      <c r="L24" s="32">
        <v>4</v>
      </c>
      <c r="M24" s="32">
        <v>3</v>
      </c>
      <c r="N24" s="36">
        <v>0.48480000000000001</v>
      </c>
      <c r="O24" s="37">
        <v>132</v>
      </c>
      <c r="P24" s="32">
        <v>3</v>
      </c>
      <c r="Q24" s="32">
        <v>1</v>
      </c>
      <c r="R24" s="32">
        <v>0</v>
      </c>
      <c r="S24" s="32">
        <v>4</v>
      </c>
      <c r="T24" s="32">
        <v>12</v>
      </c>
      <c r="U24" s="33"/>
      <c r="V24" s="33"/>
      <c r="W24" s="33"/>
      <c r="X24" s="33"/>
      <c r="Y24" s="33"/>
      <c r="Z24" s="32"/>
      <c r="AA24" s="32"/>
      <c r="AB24" s="38"/>
      <c r="AC24" s="32"/>
      <c r="AD24" s="32"/>
      <c r="AE24" s="32"/>
      <c r="AF24" s="39" t="s">
        <v>74</v>
      </c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7" t="s">
        <v>9</v>
      </c>
      <c r="C25" s="18"/>
      <c r="D25" s="16"/>
      <c r="E25" s="19">
        <f t="shared" ref="E25:M25" si="0">SUM(E4:E24)</f>
        <v>233</v>
      </c>
      <c r="F25" s="19">
        <f t="shared" si="0"/>
        <v>10</v>
      </c>
      <c r="G25" s="19">
        <f t="shared" si="0"/>
        <v>38</v>
      </c>
      <c r="H25" s="19">
        <f t="shared" si="0"/>
        <v>150</v>
      </c>
      <c r="I25" s="19">
        <f t="shared" si="0"/>
        <v>730</v>
      </c>
      <c r="J25" s="19">
        <f t="shared" si="0"/>
        <v>228</v>
      </c>
      <c r="K25" s="19">
        <f t="shared" si="0"/>
        <v>287</v>
      </c>
      <c r="L25" s="19">
        <f t="shared" si="0"/>
        <v>167</v>
      </c>
      <c r="M25" s="19">
        <f t="shared" si="0"/>
        <v>48</v>
      </c>
      <c r="N25" s="40">
        <f>PRODUCT(I25/O25)</f>
        <v>0.54044540102914929</v>
      </c>
      <c r="O25" s="41">
        <f>SUM(O7:O24)</f>
        <v>1350.7377407780493</v>
      </c>
      <c r="P25" s="19">
        <f t="shared" ref="P25:AE25" si="1">SUM(P4:P24)</f>
        <v>57</v>
      </c>
      <c r="Q25" s="19">
        <f t="shared" si="1"/>
        <v>3</v>
      </c>
      <c r="R25" s="19">
        <f t="shared" si="1"/>
        <v>12</v>
      </c>
      <c r="S25" s="19">
        <f t="shared" si="1"/>
        <v>32</v>
      </c>
      <c r="T25" s="19">
        <f t="shared" si="1"/>
        <v>170</v>
      </c>
      <c r="U25" s="19">
        <f t="shared" si="1"/>
        <v>8</v>
      </c>
      <c r="V25" s="19">
        <f t="shared" si="1"/>
        <v>0</v>
      </c>
      <c r="W25" s="19">
        <f t="shared" si="1"/>
        <v>0</v>
      </c>
      <c r="X25" s="19">
        <f t="shared" si="1"/>
        <v>3</v>
      </c>
      <c r="Y25" s="19">
        <f t="shared" si="1"/>
        <v>18</v>
      </c>
      <c r="Z25" s="19">
        <f t="shared" si="1"/>
        <v>3</v>
      </c>
      <c r="AA25" s="19">
        <f t="shared" si="1"/>
        <v>1</v>
      </c>
      <c r="AB25" s="19">
        <f t="shared" si="1"/>
        <v>0</v>
      </c>
      <c r="AC25" s="19">
        <f t="shared" si="1"/>
        <v>0</v>
      </c>
      <c r="AD25" s="19">
        <f t="shared" si="1"/>
        <v>1</v>
      </c>
      <c r="AE25" s="19">
        <f t="shared" si="1"/>
        <v>0</v>
      </c>
      <c r="AF25" s="14"/>
      <c r="AG25" s="9"/>
      <c r="AH25" s="9"/>
      <c r="AI25" s="9"/>
      <c r="AJ25" s="9"/>
      <c r="AK25" s="9"/>
      <c r="AL25" s="9"/>
    </row>
    <row r="26" spans="1:38" ht="15" customHeight="1" x14ac:dyDescent="0.2">
      <c r="A26" s="1"/>
      <c r="B26" s="35" t="s">
        <v>2</v>
      </c>
      <c r="C26" s="42"/>
      <c r="D26" s="43">
        <f>SUM(F25:H25)+((I25-F25-G25)/3)+(E25/3)+(Z25*25)+(AA25*25)+(AB25*10)+(AC25*25)+(AD25*20)+(AE25*15)</f>
        <v>623</v>
      </c>
      <c r="E26" s="1"/>
      <c r="F26" s="1"/>
      <c r="G26" s="1"/>
      <c r="H26" s="1"/>
      <c r="I26" s="1"/>
      <c r="J26" s="1"/>
      <c r="K26" s="1"/>
      <c r="L26" s="1"/>
      <c r="M26" s="1"/>
      <c r="N26" s="4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45"/>
      <c r="AE26" s="1"/>
      <c r="AF26" s="1"/>
      <c r="AG26" s="9"/>
      <c r="AH26" s="9"/>
      <c r="AI26" s="9"/>
      <c r="AJ26" s="9"/>
      <c r="AK26" s="9"/>
      <c r="AL26" s="9"/>
    </row>
    <row r="27" spans="1:38" s="10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/>
      <c r="O27" s="31"/>
      <c r="P27" s="1"/>
      <c r="Q27" s="46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47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23" t="s">
        <v>16</v>
      </c>
      <c r="C28" s="48"/>
      <c r="D28" s="48"/>
      <c r="E28" s="19" t="s">
        <v>4</v>
      </c>
      <c r="F28" s="19" t="s">
        <v>13</v>
      </c>
      <c r="G28" s="16" t="s">
        <v>14</v>
      </c>
      <c r="H28" s="19" t="s">
        <v>15</v>
      </c>
      <c r="I28" s="19" t="s">
        <v>3</v>
      </c>
      <c r="J28" s="1"/>
      <c r="K28" s="19" t="s">
        <v>25</v>
      </c>
      <c r="L28" s="19" t="s">
        <v>26</v>
      </c>
      <c r="M28" s="19" t="s">
        <v>27</v>
      </c>
      <c r="N28" s="40" t="s">
        <v>37</v>
      </c>
      <c r="O28" s="24"/>
      <c r="P28" s="49" t="s">
        <v>33</v>
      </c>
      <c r="Q28" s="13"/>
      <c r="R28" s="13"/>
      <c r="S28" s="13"/>
      <c r="T28" s="50"/>
      <c r="U28" s="50"/>
      <c r="V28" s="50"/>
      <c r="W28" s="50"/>
      <c r="X28" s="50"/>
      <c r="Y28" s="13"/>
      <c r="Z28" s="13"/>
      <c r="AA28" s="13"/>
      <c r="AB28" s="13"/>
      <c r="AC28" s="13"/>
      <c r="AD28" s="13"/>
      <c r="AE28" s="13"/>
      <c r="AF28" s="51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49" t="s">
        <v>17</v>
      </c>
      <c r="C29" s="13"/>
      <c r="D29" s="52"/>
      <c r="E29" s="32">
        <f>PRODUCT(E25)</f>
        <v>233</v>
      </c>
      <c r="F29" s="32">
        <f>PRODUCT(F25)</f>
        <v>10</v>
      </c>
      <c r="G29" s="32">
        <f>PRODUCT(G25)</f>
        <v>38</v>
      </c>
      <c r="H29" s="32">
        <f>PRODUCT(H25)</f>
        <v>150</v>
      </c>
      <c r="I29" s="32">
        <f>PRODUCT(I25)</f>
        <v>730</v>
      </c>
      <c r="J29" s="1"/>
      <c r="K29" s="53">
        <f>PRODUCT((F29+G29)/E29)</f>
        <v>0.20600858369098712</v>
      </c>
      <c r="L29" s="53">
        <f>PRODUCT(H29/E29)</f>
        <v>0.64377682403433478</v>
      </c>
      <c r="M29" s="53">
        <f>PRODUCT(I29/E29)</f>
        <v>3.133047210300429</v>
      </c>
      <c r="N29" s="54">
        <f>PRODUCT(N25)</f>
        <v>0.54044540102914929</v>
      </c>
      <c r="O29" s="24">
        <f>PRODUCT(O25)</f>
        <v>1350.7377407780493</v>
      </c>
      <c r="P29" s="55" t="s">
        <v>38</v>
      </c>
      <c r="Q29" s="56"/>
      <c r="R29" s="56"/>
      <c r="S29" s="57" t="s">
        <v>52</v>
      </c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8" t="s">
        <v>39</v>
      </c>
      <c r="AE29" s="57"/>
      <c r="AF29" s="59" t="s">
        <v>53</v>
      </c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60" t="s">
        <v>18</v>
      </c>
      <c r="C30" s="61"/>
      <c r="D30" s="62"/>
      <c r="E30" s="32">
        <f>SUM(P25)</f>
        <v>57</v>
      </c>
      <c r="F30" s="32">
        <f>SUM(Q25)</f>
        <v>3</v>
      </c>
      <c r="G30" s="32">
        <f>SUM(R25)</f>
        <v>12</v>
      </c>
      <c r="H30" s="32">
        <f>SUM(S25)</f>
        <v>32</v>
      </c>
      <c r="I30" s="32">
        <f>SUM(T25)</f>
        <v>170</v>
      </c>
      <c r="J30" s="1"/>
      <c r="K30" s="53">
        <f>PRODUCT((F30+G30)/E30)</f>
        <v>0.26315789473684209</v>
      </c>
      <c r="L30" s="53">
        <f>PRODUCT(H30/E30)</f>
        <v>0.56140350877192979</v>
      </c>
      <c r="M30" s="53">
        <f>PRODUCT(I30/E30)</f>
        <v>2.9824561403508771</v>
      </c>
      <c r="N30" s="36">
        <f>PRODUCT(I30/O30)</f>
        <v>0.39170506912442399</v>
      </c>
      <c r="O30" s="24">
        <v>434</v>
      </c>
      <c r="P30" s="63" t="s">
        <v>40</v>
      </c>
      <c r="Q30" s="64"/>
      <c r="R30" s="64"/>
      <c r="S30" s="65" t="s">
        <v>54</v>
      </c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6" t="s">
        <v>55</v>
      </c>
      <c r="AE30" s="65"/>
      <c r="AF30" s="67" t="s">
        <v>56</v>
      </c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68" t="s">
        <v>19</v>
      </c>
      <c r="C31" s="69"/>
      <c r="D31" s="70"/>
      <c r="E31" s="33">
        <f>PRODUCT(U25)</f>
        <v>8</v>
      </c>
      <c r="F31" s="33">
        <f>PRODUCT(V25)</f>
        <v>0</v>
      </c>
      <c r="G31" s="33">
        <f>PRODUCT(W25)</f>
        <v>0</v>
      </c>
      <c r="H31" s="33">
        <f>PRODUCT(X25)</f>
        <v>3</v>
      </c>
      <c r="I31" s="33">
        <f>PRODUCT(Y25)</f>
        <v>18</v>
      </c>
      <c r="J31" s="1"/>
      <c r="K31" s="71">
        <f>PRODUCT((F31+G31)/E31)</f>
        <v>0</v>
      </c>
      <c r="L31" s="71">
        <f>PRODUCT(H31/E31)</f>
        <v>0.375</v>
      </c>
      <c r="M31" s="71">
        <f>PRODUCT(I31/E31)</f>
        <v>2.25</v>
      </c>
      <c r="N31" s="72">
        <v>0.36099999999999999</v>
      </c>
      <c r="O31" s="24">
        <f>PRODUCT(I31/N31)</f>
        <v>49.86149584487535</v>
      </c>
      <c r="P31" s="63" t="s">
        <v>41</v>
      </c>
      <c r="Q31" s="64"/>
      <c r="R31" s="64"/>
      <c r="S31" s="65" t="s">
        <v>57</v>
      </c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6" t="s">
        <v>58</v>
      </c>
      <c r="AE31" s="65"/>
      <c r="AF31" s="67" t="s">
        <v>59</v>
      </c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73" t="s">
        <v>20</v>
      </c>
      <c r="C32" s="74"/>
      <c r="D32" s="75"/>
      <c r="E32" s="19">
        <f>SUM(E29:E31)</f>
        <v>298</v>
      </c>
      <c r="F32" s="19">
        <f>SUM(F29:F31)</f>
        <v>13</v>
      </c>
      <c r="G32" s="19">
        <f>SUM(G29:G31)</f>
        <v>50</v>
      </c>
      <c r="H32" s="19">
        <f>SUM(H29:H31)</f>
        <v>185</v>
      </c>
      <c r="I32" s="19">
        <f>SUM(I29:I31)</f>
        <v>918</v>
      </c>
      <c r="J32" s="1"/>
      <c r="K32" s="76">
        <f>PRODUCT((F32+G32)/E32)</f>
        <v>0.21140939597315436</v>
      </c>
      <c r="L32" s="76">
        <f>PRODUCT(H32/E32)</f>
        <v>0.62080536912751683</v>
      </c>
      <c r="M32" s="76">
        <f>PRODUCT(I32/E32)</f>
        <v>3.0805369127516777</v>
      </c>
      <c r="N32" s="40">
        <f>PRODUCT(I32/O32)</f>
        <v>0.50038176277115809</v>
      </c>
      <c r="O32" s="24">
        <f>SUM(O29:O31)</f>
        <v>1834.5992366229248</v>
      </c>
      <c r="P32" s="77" t="s">
        <v>42</v>
      </c>
      <c r="Q32" s="78"/>
      <c r="R32" s="78"/>
      <c r="S32" s="79" t="s">
        <v>60</v>
      </c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80" t="s">
        <v>61</v>
      </c>
      <c r="AE32" s="79"/>
      <c r="AF32" s="81" t="s">
        <v>62</v>
      </c>
      <c r="AG32" s="9"/>
      <c r="AH32" s="9"/>
      <c r="AI32" s="9"/>
      <c r="AJ32" s="9"/>
      <c r="AK32" s="9"/>
      <c r="AL32" s="9"/>
    </row>
    <row r="33" spans="1:38" ht="11.25" customHeight="1" x14ac:dyDescent="0.25">
      <c r="A33" s="1"/>
      <c r="B33" s="45"/>
      <c r="C33" s="45"/>
      <c r="D33" s="45"/>
      <c r="E33" s="45"/>
      <c r="F33" s="45"/>
      <c r="G33" s="45"/>
      <c r="H33" s="45"/>
      <c r="I33" s="45"/>
      <c r="J33" s="1"/>
      <c r="K33" s="45"/>
      <c r="L33" s="45"/>
      <c r="M33" s="45"/>
      <c r="N33" s="44"/>
      <c r="O33" s="24"/>
      <c r="P33" s="1"/>
      <c r="Q33" s="46"/>
      <c r="R33" s="1"/>
      <c r="S33" s="1"/>
      <c r="T33" s="24"/>
      <c r="U33" s="24"/>
      <c r="V33" s="8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24"/>
      <c r="C34" s="24"/>
      <c r="D34" s="87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82"/>
      <c r="X34" s="24"/>
      <c r="Y34" s="24"/>
      <c r="Z34" s="24"/>
      <c r="AA34" s="24"/>
      <c r="AB34" s="24"/>
      <c r="AC34" s="24"/>
      <c r="AD34" s="24"/>
      <c r="AE34" s="24"/>
      <c r="AF34" s="24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24"/>
      <c r="C35" s="24"/>
      <c r="D35" s="87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82"/>
      <c r="X35" s="24"/>
      <c r="Y35" s="24"/>
      <c r="Z35" s="24"/>
      <c r="AA35" s="24"/>
      <c r="AB35" s="24"/>
      <c r="AC35" s="24"/>
      <c r="AD35" s="24"/>
      <c r="AE35" s="24"/>
      <c r="AF35" s="24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24"/>
      <c r="C36" s="24"/>
      <c r="D36" s="87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82"/>
      <c r="X36" s="24"/>
      <c r="Y36" s="24"/>
      <c r="Z36" s="24"/>
      <c r="AA36" s="24"/>
      <c r="AB36" s="24"/>
      <c r="AC36" s="24"/>
      <c r="AD36" s="24"/>
      <c r="AE36" s="24"/>
      <c r="AF36" s="24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8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46"/>
      <c r="C38" s="46"/>
      <c r="D38" s="1"/>
      <c r="E38" s="46"/>
      <c r="F38" s="84"/>
      <c r="G38" s="84"/>
      <c r="H38" s="84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84"/>
      <c r="V38" s="24"/>
      <c r="W38" s="1"/>
      <c r="X38" s="1"/>
      <c r="Y38" s="1"/>
      <c r="Z38" s="1"/>
      <c r="AA38" s="1"/>
      <c r="AB38" s="1"/>
      <c r="AC38" s="1"/>
      <c r="AD38" s="9"/>
      <c r="AE38" s="1"/>
      <c r="AF38" s="47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46"/>
      <c r="C39" s="46"/>
      <c r="D39" s="1"/>
      <c r="E39" s="46"/>
      <c r="F39" s="84"/>
      <c r="G39" s="84"/>
      <c r="H39" s="84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84"/>
      <c r="V39" s="24"/>
      <c r="W39" s="1"/>
      <c r="X39" s="1"/>
      <c r="Y39" s="1"/>
      <c r="Z39" s="1"/>
      <c r="AA39" s="1"/>
      <c r="AB39" s="1"/>
      <c r="AC39" s="1"/>
      <c r="AD39" s="9"/>
      <c r="AE39" s="1"/>
      <c r="AF39" s="47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46"/>
      <c r="C40" s="46"/>
      <c r="D40" s="1"/>
      <c r="E40" s="46"/>
      <c r="F40" s="84"/>
      <c r="G40" s="84"/>
      <c r="H40" s="84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84"/>
      <c r="V40" s="24"/>
      <c r="W40" s="1"/>
      <c r="X40" s="1"/>
      <c r="Y40" s="1"/>
      <c r="Z40" s="1"/>
      <c r="AA40" s="1"/>
      <c r="AB40" s="1"/>
      <c r="AC40" s="1"/>
      <c r="AD40" s="9"/>
      <c r="AE40" s="1"/>
      <c r="AF40" s="47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46"/>
      <c r="C41" s="46"/>
      <c r="D41" s="46"/>
      <c r="E41" s="46"/>
      <c r="F41" s="84"/>
      <c r="G41" s="84"/>
      <c r="H41" s="84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84"/>
      <c r="V41" s="24"/>
      <c r="W41" s="1"/>
      <c r="X41" s="1"/>
      <c r="Y41" s="1"/>
      <c r="Z41" s="1"/>
      <c r="AA41" s="1"/>
      <c r="AB41" s="1"/>
      <c r="AC41" s="1"/>
      <c r="AD41" s="9"/>
      <c r="AE41" s="1"/>
      <c r="AF41" s="47"/>
      <c r="AG41" s="9"/>
      <c r="AH41" s="9"/>
      <c r="AI41" s="9"/>
      <c r="AJ41" s="9"/>
      <c r="AK41" s="9"/>
      <c r="AL41" s="83"/>
    </row>
    <row r="42" spans="1:38" ht="15" customHeight="1" x14ac:dyDescent="0.25">
      <c r="A42" s="1"/>
      <c r="B42" s="46"/>
      <c r="C42" s="46"/>
      <c r="D42" s="46"/>
      <c r="E42" s="46"/>
      <c r="F42" s="84"/>
      <c r="G42" s="84"/>
      <c r="H42" s="84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84"/>
      <c r="V42" s="24"/>
      <c r="W42" s="1"/>
      <c r="X42" s="1"/>
      <c r="Y42" s="1"/>
      <c r="Z42" s="1"/>
      <c r="AA42" s="1"/>
      <c r="AB42" s="1"/>
      <c r="AC42" s="1"/>
      <c r="AD42" s="9"/>
      <c r="AE42" s="1"/>
      <c r="AF42" s="47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46"/>
      <c r="C43" s="46"/>
      <c r="D43" s="46"/>
      <c r="E43" s="46"/>
      <c r="F43" s="84"/>
      <c r="G43" s="84"/>
      <c r="H43" s="84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84"/>
      <c r="V43" s="24"/>
      <c r="W43" s="1"/>
      <c r="X43" s="1"/>
      <c r="Y43" s="1"/>
      <c r="Z43" s="1"/>
      <c r="AA43" s="1"/>
      <c r="AB43" s="1"/>
      <c r="AC43" s="1"/>
      <c r="AD43" s="9"/>
      <c r="AE43" s="1"/>
      <c r="AF43" s="47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46"/>
      <c r="C44" s="46"/>
      <c r="D44" s="46"/>
      <c r="E44" s="46"/>
      <c r="F44" s="84"/>
      <c r="G44" s="84"/>
      <c r="H44" s="84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84"/>
      <c r="V44" s="24"/>
      <c r="W44" s="1"/>
      <c r="X44" s="1"/>
      <c r="Y44" s="1"/>
      <c r="Z44" s="1"/>
      <c r="AA44" s="1"/>
      <c r="AB44" s="1"/>
      <c r="AC44" s="1"/>
      <c r="AD44" s="9"/>
      <c r="AE44" s="1"/>
      <c r="AF44" s="47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46"/>
      <c r="C45" s="46"/>
      <c r="D45" s="46"/>
      <c r="E45" s="46"/>
      <c r="F45" s="84"/>
      <c r="G45" s="84"/>
      <c r="H45" s="84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84"/>
      <c r="V45" s="24"/>
      <c r="W45" s="1"/>
      <c r="X45" s="1"/>
      <c r="Y45" s="1"/>
      <c r="Z45" s="1"/>
      <c r="AA45" s="1"/>
      <c r="AB45" s="1"/>
      <c r="AC45" s="1"/>
      <c r="AD45" s="9"/>
      <c r="AE45" s="1"/>
      <c r="AF45" s="47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46"/>
      <c r="C46" s="46"/>
      <c r="D46" s="46"/>
      <c r="E46" s="46"/>
      <c r="F46" s="84"/>
      <c r="G46" s="84"/>
      <c r="H46" s="84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84"/>
      <c r="V46" s="24"/>
      <c r="W46" s="1"/>
      <c r="X46" s="1"/>
      <c r="Y46" s="1"/>
      <c r="Z46" s="1"/>
      <c r="AA46" s="1"/>
      <c r="AB46" s="1"/>
      <c r="AC46" s="1"/>
      <c r="AD46" s="9"/>
      <c r="AE46" s="1"/>
      <c r="AF46" s="47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46"/>
      <c r="C47" s="46"/>
      <c r="D47" s="46"/>
      <c r="E47" s="46"/>
      <c r="F47" s="84"/>
      <c r="G47" s="84"/>
      <c r="H47" s="84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84"/>
      <c r="V47" s="24"/>
      <c r="W47" s="1"/>
      <c r="X47" s="1"/>
      <c r="Y47" s="1"/>
      <c r="Z47" s="1"/>
      <c r="AA47" s="1"/>
      <c r="AB47" s="1"/>
      <c r="AC47" s="1"/>
      <c r="AD47" s="9"/>
      <c r="AE47" s="1"/>
      <c r="AF47" s="47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46"/>
      <c r="C48" s="46"/>
      <c r="D48" s="46"/>
      <c r="E48" s="46"/>
      <c r="F48" s="84"/>
      <c r="G48" s="84"/>
      <c r="H48" s="8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84"/>
      <c r="V48" s="24"/>
      <c r="W48" s="1"/>
      <c r="X48" s="1"/>
      <c r="Y48" s="1"/>
      <c r="Z48" s="1"/>
      <c r="AA48" s="1"/>
      <c r="AB48" s="1"/>
      <c r="AC48" s="1"/>
      <c r="AD48" s="9"/>
      <c r="AE48" s="1"/>
      <c r="AF48" s="47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46"/>
      <c r="C49" s="46"/>
      <c r="D49" s="46"/>
      <c r="E49" s="46"/>
      <c r="F49" s="84"/>
      <c r="G49" s="84"/>
      <c r="H49" s="8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84"/>
      <c r="V49" s="24"/>
      <c r="W49" s="1"/>
      <c r="X49" s="1"/>
      <c r="Y49" s="1"/>
      <c r="Z49" s="1"/>
      <c r="AA49" s="1"/>
      <c r="AB49" s="1"/>
      <c r="AC49" s="1"/>
      <c r="AD49" s="9"/>
      <c r="AE49" s="1"/>
      <c r="AF49" s="47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46"/>
      <c r="C50" s="46"/>
      <c r="D50" s="46"/>
      <c r="E50" s="46"/>
      <c r="F50" s="84"/>
      <c r="G50" s="84"/>
      <c r="H50" s="84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84"/>
      <c r="V50" s="24"/>
      <c r="W50" s="1"/>
      <c r="X50" s="1"/>
      <c r="Y50" s="1"/>
      <c r="Z50" s="1"/>
      <c r="AA50" s="1"/>
      <c r="AB50" s="1"/>
      <c r="AC50" s="1"/>
      <c r="AD50" s="9"/>
      <c r="AE50" s="1"/>
      <c r="AF50" s="47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46"/>
      <c r="C51" s="46"/>
      <c r="D51" s="46"/>
      <c r="E51" s="46"/>
      <c r="F51" s="84"/>
      <c r="G51" s="84"/>
      <c r="H51" s="84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84"/>
      <c r="V51" s="24"/>
      <c r="W51" s="1"/>
      <c r="X51" s="1"/>
      <c r="Y51" s="1"/>
      <c r="Z51" s="1"/>
      <c r="AA51" s="1"/>
      <c r="AB51" s="1"/>
      <c r="AC51" s="1"/>
      <c r="AD51" s="9"/>
      <c r="AE51" s="1"/>
      <c r="AF51" s="47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46"/>
      <c r="C52" s="46"/>
      <c r="D52" s="46"/>
      <c r="E52" s="46"/>
      <c r="F52" s="84"/>
      <c r="G52" s="84"/>
      <c r="H52" s="84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84"/>
      <c r="V52" s="24"/>
      <c r="W52" s="1"/>
      <c r="X52" s="1"/>
      <c r="Y52" s="1"/>
      <c r="Z52" s="1"/>
      <c r="AA52" s="1"/>
      <c r="AB52" s="1"/>
      <c r="AC52" s="1"/>
      <c r="AD52" s="9"/>
      <c r="AE52" s="1"/>
      <c r="AF52" s="47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46"/>
      <c r="C53" s="46"/>
      <c r="D53" s="46"/>
      <c r="E53" s="46"/>
      <c r="F53" s="84"/>
      <c r="G53" s="84"/>
      <c r="H53" s="84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84"/>
      <c r="V53" s="24"/>
      <c r="W53" s="1"/>
      <c r="X53" s="1"/>
      <c r="Y53" s="1"/>
      <c r="Z53" s="1"/>
      <c r="AA53" s="1"/>
      <c r="AB53" s="1"/>
      <c r="AC53" s="1"/>
      <c r="AD53" s="9"/>
      <c r="AE53" s="1"/>
      <c r="AF53" s="47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46"/>
      <c r="C54" s="46"/>
      <c r="D54" s="46"/>
      <c r="E54" s="46"/>
      <c r="F54" s="84"/>
      <c r="G54" s="84"/>
      <c r="H54" s="84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84"/>
      <c r="V54" s="24"/>
      <c r="W54" s="1"/>
      <c r="X54" s="1"/>
      <c r="Y54" s="1"/>
      <c r="Z54" s="1"/>
      <c r="AA54" s="1"/>
      <c r="AB54" s="1"/>
      <c r="AC54" s="1"/>
      <c r="AD54" s="9"/>
      <c r="AE54" s="1"/>
      <c r="AF54" s="47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46"/>
      <c r="C55" s="46"/>
      <c r="D55" s="46"/>
      <c r="E55" s="46"/>
      <c r="F55" s="84"/>
      <c r="G55" s="84"/>
      <c r="H55" s="84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84"/>
      <c r="V55" s="24"/>
      <c r="W55" s="1"/>
      <c r="X55" s="1"/>
      <c r="Y55" s="1"/>
      <c r="Z55" s="1"/>
      <c r="AA55" s="1"/>
      <c r="AB55" s="1"/>
      <c r="AC55" s="1"/>
      <c r="AD55" s="9"/>
      <c r="AE55" s="1"/>
      <c r="AF55" s="47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46"/>
      <c r="C56" s="46"/>
      <c r="D56" s="46"/>
      <c r="E56" s="46"/>
      <c r="F56" s="84"/>
      <c r="G56" s="84"/>
      <c r="H56" s="84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84"/>
      <c r="V56" s="24"/>
      <c r="W56" s="1"/>
      <c r="X56" s="1"/>
      <c r="Y56" s="1"/>
      <c r="Z56" s="1"/>
      <c r="AA56" s="1"/>
      <c r="AB56" s="1"/>
      <c r="AC56" s="1"/>
      <c r="AD56" s="9"/>
      <c r="AE56" s="1"/>
      <c r="AF56" s="47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46"/>
      <c r="C57" s="46"/>
      <c r="D57" s="46"/>
      <c r="E57" s="46"/>
      <c r="F57" s="84"/>
      <c r="G57" s="84"/>
      <c r="H57" s="84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84"/>
      <c r="V57" s="24"/>
      <c r="W57" s="1"/>
      <c r="X57" s="1"/>
      <c r="Y57" s="1"/>
      <c r="Z57" s="1"/>
      <c r="AA57" s="1"/>
      <c r="AB57" s="1"/>
      <c r="AC57" s="1"/>
      <c r="AD57" s="9"/>
      <c r="AE57" s="1"/>
      <c r="AF57" s="47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46"/>
      <c r="C58" s="46"/>
      <c r="D58" s="46"/>
      <c r="E58" s="46"/>
      <c r="F58" s="84"/>
      <c r="G58" s="84"/>
      <c r="H58" s="8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84"/>
      <c r="V58" s="24"/>
      <c r="W58" s="1"/>
      <c r="X58" s="1"/>
      <c r="Y58" s="1"/>
      <c r="Z58" s="1"/>
      <c r="AA58" s="1"/>
      <c r="AB58" s="1"/>
      <c r="AC58" s="1"/>
      <c r="AD58" s="9"/>
      <c r="AE58" s="1"/>
      <c r="AF58" s="47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46"/>
      <c r="C59" s="46"/>
      <c r="D59" s="46"/>
      <c r="E59" s="46"/>
      <c r="F59" s="84"/>
      <c r="G59" s="84"/>
      <c r="H59" s="84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84"/>
      <c r="V59" s="24"/>
      <c r="W59" s="1"/>
      <c r="X59" s="1"/>
      <c r="Y59" s="1"/>
      <c r="Z59" s="1"/>
      <c r="AA59" s="1"/>
      <c r="AB59" s="1"/>
      <c r="AC59" s="1"/>
      <c r="AD59" s="9"/>
      <c r="AE59" s="1"/>
      <c r="AF59" s="47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46"/>
      <c r="C60" s="46"/>
      <c r="D60" s="46"/>
      <c r="E60" s="46"/>
      <c r="F60" s="84"/>
      <c r="G60" s="84"/>
      <c r="H60" s="84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84"/>
      <c r="V60" s="24"/>
      <c r="W60" s="1"/>
      <c r="X60" s="1"/>
      <c r="Y60" s="1"/>
      <c r="Z60" s="1"/>
      <c r="AA60" s="1"/>
      <c r="AB60" s="1"/>
      <c r="AC60" s="1"/>
      <c r="AD60" s="9"/>
      <c r="AE60" s="1"/>
      <c r="AF60" s="47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46"/>
      <c r="C61" s="46"/>
      <c r="D61" s="46"/>
      <c r="E61" s="46"/>
      <c r="F61" s="84"/>
      <c r="G61" s="84"/>
      <c r="H61" s="84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84"/>
      <c r="V61" s="24"/>
      <c r="W61" s="1"/>
      <c r="X61" s="1"/>
      <c r="Y61" s="1"/>
      <c r="Z61" s="1"/>
      <c r="AA61" s="1"/>
      <c r="AB61" s="1"/>
      <c r="AC61" s="1"/>
      <c r="AD61" s="9"/>
      <c r="AE61" s="1"/>
      <c r="AF61" s="47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46"/>
      <c r="C62" s="46"/>
      <c r="D62" s="46"/>
      <c r="E62" s="46"/>
      <c r="F62" s="84"/>
      <c r="G62" s="84"/>
      <c r="H62" s="84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84"/>
      <c r="V62" s="24"/>
      <c r="W62" s="1"/>
      <c r="X62" s="1"/>
      <c r="Y62" s="1"/>
      <c r="Z62" s="1"/>
      <c r="AA62" s="1"/>
      <c r="AB62" s="1"/>
      <c r="AC62" s="1"/>
      <c r="AD62" s="9"/>
      <c r="AE62" s="1"/>
      <c r="AF62" s="47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46"/>
      <c r="C63" s="46"/>
      <c r="D63" s="46"/>
      <c r="E63" s="46"/>
      <c r="F63" s="84"/>
      <c r="G63" s="84"/>
      <c r="H63" s="84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84"/>
      <c r="V63" s="24"/>
      <c r="W63" s="1"/>
      <c r="X63" s="1"/>
      <c r="Y63" s="1"/>
      <c r="Z63" s="1"/>
      <c r="AA63" s="1"/>
      <c r="AB63" s="1"/>
      <c r="AC63" s="1"/>
      <c r="AD63" s="9"/>
      <c r="AE63" s="1"/>
      <c r="AF63" s="47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46"/>
      <c r="C64" s="46"/>
      <c r="D64" s="46"/>
      <c r="E64" s="46"/>
      <c r="F64" s="84"/>
      <c r="G64" s="84"/>
      <c r="H64" s="8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84"/>
      <c r="V64" s="24"/>
      <c r="W64" s="1"/>
      <c r="X64" s="1"/>
      <c r="Y64" s="1"/>
      <c r="Z64" s="1"/>
      <c r="AA64" s="1"/>
      <c r="AB64" s="1"/>
      <c r="AC64" s="1"/>
      <c r="AD64" s="9"/>
      <c r="AE64" s="1"/>
      <c r="AF64" s="47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46"/>
      <c r="C65" s="46"/>
      <c r="D65" s="46"/>
      <c r="E65" s="46"/>
      <c r="F65" s="84"/>
      <c r="G65" s="84"/>
      <c r="H65" s="84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84"/>
      <c r="V65" s="24"/>
      <c r="W65" s="1"/>
      <c r="X65" s="1"/>
      <c r="Y65" s="1"/>
      <c r="Z65" s="1"/>
      <c r="AA65" s="1"/>
      <c r="AB65" s="1"/>
      <c r="AC65" s="1"/>
      <c r="AD65" s="9"/>
      <c r="AE65" s="1"/>
      <c r="AF65" s="47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46"/>
      <c r="C66" s="46"/>
      <c r="D66" s="46"/>
      <c r="E66" s="46"/>
      <c r="F66" s="84"/>
      <c r="G66" s="84"/>
      <c r="H66" s="84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84"/>
      <c r="V66" s="24"/>
      <c r="W66" s="1"/>
      <c r="X66" s="1"/>
      <c r="Y66" s="1"/>
      <c r="Z66" s="1"/>
      <c r="AA66" s="1"/>
      <c r="AB66" s="1"/>
      <c r="AC66" s="1"/>
      <c r="AD66" s="9"/>
      <c r="AE66" s="1"/>
      <c r="AF66" s="47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46"/>
      <c r="C67" s="46"/>
      <c r="D67" s="46"/>
      <c r="E67" s="46"/>
      <c r="F67" s="84"/>
      <c r="G67" s="84"/>
      <c r="H67" s="84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84"/>
      <c r="V67" s="24"/>
      <c r="W67" s="1"/>
      <c r="X67" s="1"/>
      <c r="Y67" s="1"/>
      <c r="Z67" s="1"/>
      <c r="AA67" s="1"/>
      <c r="AB67" s="1"/>
      <c r="AC67" s="1"/>
      <c r="AD67" s="9"/>
      <c r="AE67" s="1"/>
      <c r="AF67" s="47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46"/>
      <c r="C68" s="46"/>
      <c r="D68" s="46"/>
      <c r="E68" s="46"/>
      <c r="F68" s="84"/>
      <c r="G68" s="84"/>
      <c r="H68" s="84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84"/>
      <c r="V68" s="24"/>
      <c r="W68" s="1"/>
      <c r="X68" s="1"/>
      <c r="Y68" s="1"/>
      <c r="Z68" s="1"/>
      <c r="AA68" s="1"/>
      <c r="AB68" s="1"/>
      <c r="AC68" s="1"/>
      <c r="AD68" s="9"/>
      <c r="AE68" s="1"/>
      <c r="AF68" s="47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46"/>
      <c r="C69" s="46"/>
      <c r="D69" s="46"/>
      <c r="E69" s="46"/>
      <c r="F69" s="84"/>
      <c r="G69" s="84"/>
      <c r="H69" s="84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84"/>
      <c r="V69" s="24"/>
      <c r="W69" s="1"/>
      <c r="X69" s="1"/>
      <c r="Y69" s="1"/>
      <c r="Z69" s="1"/>
      <c r="AA69" s="1"/>
      <c r="AB69" s="1"/>
      <c r="AC69" s="1"/>
      <c r="AD69" s="9"/>
      <c r="AE69" s="1"/>
      <c r="AF69" s="47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46"/>
      <c r="C70" s="46"/>
      <c r="D70" s="46"/>
      <c r="E70" s="46"/>
      <c r="F70" s="84"/>
      <c r="G70" s="84"/>
      <c r="H70" s="84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84"/>
      <c r="V70" s="24"/>
      <c r="W70" s="1"/>
      <c r="X70" s="1"/>
      <c r="Y70" s="1"/>
      <c r="Z70" s="1"/>
      <c r="AA70" s="1"/>
      <c r="AB70" s="1"/>
      <c r="AC70" s="1"/>
      <c r="AD70" s="9"/>
      <c r="AE70" s="1"/>
      <c r="AF70" s="47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46"/>
      <c r="C71" s="46"/>
      <c r="D71" s="46"/>
      <c r="E71" s="46"/>
      <c r="F71" s="84"/>
      <c r="G71" s="84"/>
      <c r="H71" s="84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84"/>
      <c r="V71" s="24"/>
      <c r="W71" s="1"/>
      <c r="X71" s="1"/>
      <c r="Y71" s="1"/>
      <c r="Z71" s="1"/>
      <c r="AA71" s="1"/>
      <c r="AB71" s="1"/>
      <c r="AC71" s="1"/>
      <c r="AD71" s="9"/>
      <c r="AE71" s="1"/>
      <c r="AF71" s="47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46"/>
      <c r="C72" s="46"/>
      <c r="D72" s="46"/>
      <c r="E72" s="46"/>
      <c r="F72" s="84"/>
      <c r="G72" s="84"/>
      <c r="H72" s="84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84"/>
      <c r="V72" s="24"/>
      <c r="W72" s="1"/>
      <c r="X72" s="1"/>
      <c r="Y72" s="1"/>
      <c r="Z72" s="1"/>
      <c r="AA72" s="1"/>
      <c r="AB72" s="1"/>
      <c r="AC72" s="1"/>
      <c r="AD72" s="9"/>
      <c r="AE72" s="1"/>
      <c r="AF72" s="47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46"/>
      <c r="C73" s="46"/>
      <c r="D73" s="46"/>
      <c r="E73" s="46"/>
      <c r="F73" s="84"/>
      <c r="G73" s="84"/>
      <c r="H73" s="84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84"/>
      <c r="V73" s="24"/>
      <c r="W73" s="1"/>
      <c r="X73" s="1"/>
      <c r="Y73" s="1"/>
      <c r="Z73" s="1"/>
      <c r="AA73" s="1"/>
      <c r="AB73" s="1"/>
      <c r="AC73" s="1"/>
      <c r="AD73" s="9"/>
      <c r="AE73" s="1"/>
      <c r="AF73" s="47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46"/>
      <c r="C74" s="46"/>
      <c r="D74" s="46"/>
      <c r="E74" s="46"/>
      <c r="F74" s="84"/>
      <c r="G74" s="84"/>
      <c r="H74" s="84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84"/>
      <c r="V74" s="24"/>
      <c r="W74" s="1"/>
      <c r="X74" s="1"/>
      <c r="Y74" s="1"/>
      <c r="Z74" s="1"/>
      <c r="AA74" s="1"/>
      <c r="AB74" s="1"/>
      <c r="AC74" s="1"/>
      <c r="AD74" s="9"/>
      <c r="AE74" s="1"/>
      <c r="AF74" s="47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46"/>
      <c r="C75" s="46"/>
      <c r="D75" s="46"/>
      <c r="E75" s="46"/>
      <c r="F75" s="84"/>
      <c r="G75" s="84"/>
      <c r="H75" s="84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84"/>
      <c r="V75" s="24"/>
      <c r="W75" s="1"/>
      <c r="X75" s="1"/>
      <c r="Y75" s="1"/>
      <c r="Z75" s="1"/>
      <c r="AA75" s="1"/>
      <c r="AB75" s="1"/>
      <c r="AC75" s="1"/>
      <c r="AD75" s="9"/>
      <c r="AE75" s="1"/>
      <c r="AF75" s="47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46"/>
      <c r="C76" s="46"/>
      <c r="D76" s="46"/>
      <c r="E76" s="46"/>
      <c r="F76" s="84"/>
      <c r="G76" s="84"/>
      <c r="H76" s="84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84"/>
      <c r="V76" s="24"/>
      <c r="W76" s="1"/>
      <c r="X76" s="1"/>
      <c r="Y76" s="1"/>
      <c r="Z76" s="1"/>
      <c r="AA76" s="1"/>
      <c r="AB76" s="1"/>
      <c r="AC76" s="1"/>
      <c r="AD76" s="9"/>
      <c r="AE76" s="1"/>
      <c r="AF76" s="47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46"/>
      <c r="C77" s="46"/>
      <c r="D77" s="46"/>
      <c r="E77" s="46"/>
      <c r="F77" s="84"/>
      <c r="G77" s="84"/>
      <c r="H77" s="84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84"/>
      <c r="V77" s="24"/>
      <c r="W77" s="1"/>
      <c r="X77" s="1"/>
      <c r="Y77" s="1"/>
      <c r="Z77" s="1"/>
      <c r="AA77" s="1"/>
      <c r="AB77" s="1"/>
      <c r="AC77" s="1"/>
      <c r="AD77" s="9"/>
      <c r="AE77" s="1"/>
      <c r="AF77" s="47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46"/>
      <c r="C78" s="46"/>
      <c r="D78" s="46"/>
      <c r="E78" s="46"/>
      <c r="F78" s="84"/>
      <c r="G78" s="84"/>
      <c r="H78" s="84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84"/>
      <c r="V78" s="24"/>
      <c r="W78" s="1"/>
      <c r="X78" s="1"/>
      <c r="Y78" s="1"/>
      <c r="Z78" s="1"/>
      <c r="AA78" s="1"/>
      <c r="AB78" s="1"/>
      <c r="AC78" s="1"/>
      <c r="AD78" s="9"/>
      <c r="AE78" s="1"/>
      <c r="AF78" s="47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46"/>
      <c r="C79" s="46"/>
      <c r="D79" s="46"/>
      <c r="E79" s="46"/>
      <c r="F79" s="84"/>
      <c r="G79" s="84"/>
      <c r="H79" s="84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84"/>
      <c r="V79" s="24"/>
      <c r="W79" s="1"/>
      <c r="X79" s="1"/>
      <c r="Y79" s="1"/>
      <c r="Z79" s="1"/>
      <c r="AA79" s="1"/>
      <c r="AB79" s="1"/>
      <c r="AC79" s="1"/>
      <c r="AD79" s="9"/>
      <c r="AE79" s="1"/>
      <c r="AF79" s="47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46"/>
      <c r="C80" s="46"/>
      <c r="D80" s="46"/>
      <c r="E80" s="46"/>
      <c r="F80" s="84"/>
      <c r="G80" s="84"/>
      <c r="H80" s="84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84"/>
      <c r="V80" s="24"/>
      <c r="W80" s="1"/>
      <c r="X80" s="1"/>
      <c r="Y80" s="1"/>
      <c r="Z80" s="1"/>
      <c r="AA80" s="1"/>
      <c r="AB80" s="1"/>
      <c r="AC80" s="1"/>
      <c r="AD80" s="9"/>
      <c r="AE80" s="1"/>
      <c r="AF80" s="47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46"/>
      <c r="C81" s="46"/>
      <c r="D81" s="46"/>
      <c r="E81" s="46"/>
      <c r="F81" s="84"/>
      <c r="G81" s="84"/>
      <c r="H81" s="84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84"/>
      <c r="V81" s="24"/>
      <c r="W81" s="1"/>
      <c r="X81" s="1"/>
      <c r="Y81" s="1"/>
      <c r="Z81" s="1"/>
      <c r="AA81" s="1"/>
      <c r="AB81" s="1"/>
      <c r="AC81" s="1"/>
      <c r="AD81" s="9"/>
      <c r="AE81" s="1"/>
      <c r="AF81" s="47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46"/>
      <c r="C82" s="46"/>
      <c r="D82" s="46"/>
      <c r="E82" s="46"/>
      <c r="F82" s="84"/>
      <c r="G82" s="84"/>
      <c r="H82" s="84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84"/>
      <c r="V82" s="24"/>
      <c r="W82" s="1"/>
      <c r="X82" s="1"/>
      <c r="Y82" s="1"/>
      <c r="Z82" s="1"/>
      <c r="AA82" s="1"/>
      <c r="AB82" s="1"/>
      <c r="AC82" s="1"/>
      <c r="AD82" s="9"/>
      <c r="AE82" s="1"/>
      <c r="AF82" s="47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46"/>
      <c r="C83" s="46"/>
      <c r="D83" s="46"/>
      <c r="E83" s="46"/>
      <c r="F83" s="84"/>
      <c r="G83" s="84"/>
      <c r="H83" s="84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84"/>
      <c r="V83" s="24"/>
      <c r="W83" s="1"/>
      <c r="X83" s="1"/>
      <c r="Y83" s="1"/>
      <c r="Z83" s="1"/>
      <c r="AA83" s="1"/>
      <c r="AB83" s="1"/>
      <c r="AC83" s="1"/>
      <c r="AD83" s="9"/>
      <c r="AE83" s="1"/>
      <c r="AF83" s="47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46"/>
      <c r="C84" s="46"/>
      <c r="D84" s="46"/>
      <c r="E84" s="46"/>
      <c r="F84" s="84"/>
      <c r="G84" s="84"/>
      <c r="H84" s="84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84"/>
      <c r="V84" s="24"/>
      <c r="W84" s="1"/>
      <c r="X84" s="1"/>
      <c r="Y84" s="1"/>
      <c r="Z84" s="1"/>
      <c r="AA84" s="1"/>
      <c r="AB84" s="1"/>
      <c r="AC84" s="1"/>
      <c r="AD84" s="9"/>
      <c r="AE84" s="1"/>
      <c r="AF84" s="47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46"/>
      <c r="C85" s="46"/>
      <c r="D85" s="46"/>
      <c r="E85" s="46"/>
      <c r="F85" s="84"/>
      <c r="G85" s="84"/>
      <c r="H85" s="84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84"/>
      <c r="V85" s="24"/>
      <c r="W85" s="1"/>
      <c r="X85" s="1"/>
      <c r="Y85" s="1"/>
      <c r="Z85" s="1"/>
      <c r="AA85" s="1"/>
      <c r="AB85" s="1"/>
      <c r="AC85" s="1"/>
      <c r="AD85" s="9"/>
      <c r="AE85" s="1"/>
      <c r="AF85" s="47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46"/>
      <c r="C86" s="46"/>
      <c r="D86" s="46"/>
      <c r="E86" s="46"/>
      <c r="F86" s="84"/>
      <c r="G86" s="84"/>
      <c r="H86" s="84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84"/>
      <c r="V86" s="24"/>
      <c r="W86" s="1"/>
      <c r="X86" s="1"/>
      <c r="Y86" s="1"/>
      <c r="Z86" s="1"/>
      <c r="AA86" s="1"/>
      <c r="AB86" s="1"/>
      <c r="AC86" s="1"/>
      <c r="AD86" s="9"/>
      <c r="AE86" s="1"/>
      <c r="AF86" s="47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46"/>
      <c r="C87" s="46"/>
      <c r="D87" s="46"/>
      <c r="E87" s="46"/>
      <c r="F87" s="84"/>
      <c r="G87" s="84"/>
      <c r="H87" s="84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84"/>
      <c r="V87" s="24"/>
      <c r="W87" s="1"/>
      <c r="X87" s="1"/>
      <c r="Y87" s="1"/>
      <c r="Z87" s="1"/>
      <c r="AA87" s="1"/>
      <c r="AB87" s="1"/>
      <c r="AC87" s="1"/>
      <c r="AD87" s="9"/>
      <c r="AE87" s="1"/>
      <c r="AF87" s="47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46"/>
      <c r="C88" s="46"/>
      <c r="D88" s="46"/>
      <c r="E88" s="46"/>
      <c r="F88" s="84"/>
      <c r="G88" s="84"/>
      <c r="H88" s="84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84"/>
      <c r="V88" s="24"/>
      <c r="W88" s="1"/>
      <c r="X88" s="1"/>
      <c r="Y88" s="1"/>
      <c r="Z88" s="1"/>
      <c r="AA88" s="1"/>
      <c r="AB88" s="1"/>
      <c r="AC88" s="1"/>
      <c r="AD88" s="9"/>
      <c r="AE88" s="1"/>
      <c r="AF88" s="47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46"/>
      <c r="C89" s="46"/>
      <c r="D89" s="46"/>
      <c r="E89" s="46"/>
      <c r="F89" s="84"/>
      <c r="G89" s="84"/>
      <c r="H89" s="84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84"/>
      <c r="V89" s="24"/>
      <c r="W89" s="1"/>
      <c r="X89" s="1"/>
      <c r="Y89" s="1"/>
      <c r="Z89" s="1"/>
      <c r="AA89" s="1"/>
      <c r="AB89" s="1"/>
      <c r="AC89" s="1"/>
      <c r="AD89" s="9"/>
      <c r="AE89" s="1"/>
      <c r="AF89" s="47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46"/>
      <c r="C90" s="46"/>
      <c r="D90" s="46"/>
      <c r="E90" s="46"/>
      <c r="F90" s="84"/>
      <c r="G90" s="84"/>
      <c r="H90" s="84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84"/>
      <c r="V90" s="24"/>
      <c r="W90" s="1"/>
      <c r="X90" s="1"/>
      <c r="Y90" s="1"/>
      <c r="Z90" s="1"/>
      <c r="AA90" s="1"/>
      <c r="AB90" s="1"/>
      <c r="AC90" s="1"/>
      <c r="AD90" s="9"/>
      <c r="AE90" s="1"/>
      <c r="AF90" s="47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46"/>
      <c r="C91" s="46"/>
      <c r="D91" s="46"/>
      <c r="E91" s="46"/>
      <c r="F91" s="84"/>
      <c r="G91" s="84"/>
      <c r="H91" s="84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84"/>
      <c r="V91" s="24"/>
      <c r="W91" s="1"/>
      <c r="X91" s="1"/>
      <c r="Y91" s="1"/>
      <c r="Z91" s="1"/>
      <c r="AA91" s="1"/>
      <c r="AB91" s="1"/>
      <c r="AC91" s="1"/>
      <c r="AD91" s="9"/>
      <c r="AE91" s="1"/>
      <c r="AF91" s="47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46"/>
      <c r="C92" s="46"/>
      <c r="D92" s="46"/>
      <c r="E92" s="46"/>
      <c r="F92" s="84"/>
      <c r="G92" s="84"/>
      <c r="H92" s="84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84"/>
      <c r="V92" s="24"/>
      <c r="W92" s="1"/>
      <c r="X92" s="1"/>
      <c r="Y92" s="1"/>
      <c r="Z92" s="1"/>
      <c r="AA92" s="1"/>
      <c r="AB92" s="1"/>
      <c r="AC92" s="1"/>
      <c r="AD92" s="9"/>
      <c r="AE92" s="1"/>
      <c r="AF92" s="47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46"/>
      <c r="C93" s="46"/>
      <c r="D93" s="46"/>
      <c r="E93" s="46"/>
      <c r="F93" s="84"/>
      <c r="G93" s="84"/>
      <c r="H93" s="84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84"/>
      <c r="V93" s="24"/>
      <c r="W93" s="1"/>
      <c r="X93" s="1"/>
      <c r="Y93" s="1"/>
      <c r="Z93" s="1"/>
      <c r="AA93" s="1"/>
      <c r="AB93" s="1"/>
      <c r="AC93" s="1"/>
      <c r="AD93" s="9"/>
      <c r="AE93" s="1"/>
      <c r="AF93" s="47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46"/>
      <c r="C94" s="46"/>
      <c r="D94" s="46"/>
      <c r="E94" s="46"/>
      <c r="F94" s="84"/>
      <c r="G94" s="84"/>
      <c r="H94" s="84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84"/>
      <c r="V94" s="24"/>
      <c r="W94" s="1"/>
      <c r="X94" s="1"/>
      <c r="Y94" s="1"/>
      <c r="Z94" s="1"/>
      <c r="AA94" s="1"/>
      <c r="AB94" s="1"/>
      <c r="AC94" s="1"/>
      <c r="AD94" s="9"/>
      <c r="AE94" s="1"/>
      <c r="AF94" s="47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46"/>
      <c r="C95" s="46"/>
      <c r="D95" s="46"/>
      <c r="E95" s="46"/>
      <c r="F95" s="84"/>
      <c r="G95" s="84"/>
      <c r="H95" s="84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84"/>
      <c r="V95" s="24"/>
      <c r="W95" s="1"/>
      <c r="X95" s="1"/>
      <c r="Y95" s="1"/>
      <c r="Z95" s="1"/>
      <c r="AA95" s="1"/>
      <c r="AB95" s="1"/>
      <c r="AC95" s="1"/>
      <c r="AD95" s="9"/>
      <c r="AE95" s="1"/>
      <c r="AF95" s="47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46"/>
      <c r="C96" s="46"/>
      <c r="D96" s="46"/>
      <c r="E96" s="46"/>
      <c r="F96" s="84"/>
      <c r="G96" s="84"/>
      <c r="H96" s="84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84"/>
      <c r="V96" s="24"/>
      <c r="W96" s="1"/>
      <c r="X96" s="1"/>
      <c r="Y96" s="1"/>
      <c r="Z96" s="1"/>
      <c r="AA96" s="1"/>
      <c r="AB96" s="1"/>
      <c r="AC96" s="1"/>
      <c r="AD96" s="9"/>
      <c r="AE96" s="1"/>
      <c r="AF96" s="47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46"/>
      <c r="C97" s="46"/>
      <c r="D97" s="46"/>
      <c r="E97" s="46"/>
      <c r="F97" s="84"/>
      <c r="G97" s="84"/>
      <c r="H97" s="84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84"/>
      <c r="V97" s="24"/>
      <c r="W97" s="1"/>
      <c r="X97" s="1"/>
      <c r="Y97" s="1"/>
      <c r="Z97" s="1"/>
      <c r="AA97" s="1"/>
      <c r="AB97" s="1"/>
      <c r="AC97" s="1"/>
      <c r="AD97" s="9"/>
      <c r="AE97" s="1"/>
      <c r="AF97" s="47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46"/>
      <c r="C98" s="46"/>
      <c r="D98" s="46"/>
      <c r="E98" s="46"/>
      <c r="F98" s="84"/>
      <c r="G98" s="84"/>
      <c r="H98" s="84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84"/>
      <c r="V98" s="24"/>
      <c r="W98" s="1"/>
      <c r="X98" s="1"/>
      <c r="Y98" s="1"/>
      <c r="Z98" s="1"/>
      <c r="AA98" s="1"/>
      <c r="AB98" s="1"/>
      <c r="AC98" s="1"/>
      <c r="AD98" s="9"/>
      <c r="AE98" s="1"/>
      <c r="AF98" s="47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46"/>
      <c r="C99" s="46"/>
      <c r="D99" s="46"/>
      <c r="E99" s="46"/>
      <c r="F99" s="84"/>
      <c r="G99" s="84"/>
      <c r="H99" s="84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84"/>
      <c r="V99" s="24"/>
      <c r="W99" s="1"/>
      <c r="X99" s="1"/>
      <c r="Y99" s="1"/>
      <c r="Z99" s="1"/>
      <c r="AA99" s="1"/>
      <c r="AB99" s="1"/>
      <c r="AC99" s="1"/>
      <c r="AD99" s="9"/>
      <c r="AE99" s="1"/>
      <c r="AF99" s="47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46"/>
      <c r="C100" s="46"/>
      <c r="D100" s="46"/>
      <c r="E100" s="46"/>
      <c r="F100" s="84"/>
      <c r="G100" s="84"/>
      <c r="H100" s="84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84"/>
      <c r="V100" s="24"/>
      <c r="W100" s="1"/>
      <c r="X100" s="1"/>
      <c r="Y100" s="1"/>
      <c r="Z100" s="1"/>
      <c r="AA100" s="1"/>
      <c r="AB100" s="1"/>
      <c r="AC100" s="1"/>
      <c r="AD100" s="9"/>
      <c r="AE100" s="1"/>
      <c r="AF100" s="47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46"/>
      <c r="C101" s="46"/>
      <c r="D101" s="46"/>
      <c r="E101" s="46"/>
      <c r="F101" s="84"/>
      <c r="G101" s="84"/>
      <c r="H101" s="84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84"/>
      <c r="V101" s="24"/>
      <c r="W101" s="1"/>
      <c r="X101" s="1"/>
      <c r="Y101" s="1"/>
      <c r="Z101" s="1"/>
      <c r="AA101" s="1"/>
      <c r="AB101" s="1"/>
      <c r="AC101" s="1"/>
      <c r="AD101" s="9"/>
      <c r="AE101" s="1"/>
      <c r="AF101" s="47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46"/>
      <c r="C102" s="46"/>
      <c r="D102" s="46"/>
      <c r="E102" s="46"/>
      <c r="F102" s="84"/>
      <c r="G102" s="84"/>
      <c r="H102" s="84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84"/>
      <c r="V102" s="24"/>
      <c r="W102" s="1"/>
      <c r="X102" s="1"/>
      <c r="Y102" s="1"/>
      <c r="Z102" s="1"/>
      <c r="AA102" s="1"/>
      <c r="AB102" s="1"/>
      <c r="AC102" s="1"/>
      <c r="AD102" s="9"/>
      <c r="AE102" s="1"/>
      <c r="AF102" s="47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46"/>
      <c r="C103" s="46"/>
      <c r="D103" s="46"/>
      <c r="E103" s="46"/>
      <c r="F103" s="84"/>
      <c r="G103" s="84"/>
      <c r="H103" s="84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84"/>
      <c r="V103" s="24"/>
      <c r="W103" s="1"/>
      <c r="X103" s="1"/>
      <c r="Y103" s="1"/>
      <c r="Z103" s="1"/>
      <c r="AA103" s="1"/>
      <c r="AB103" s="1"/>
      <c r="AC103" s="1"/>
      <c r="AD103" s="9"/>
      <c r="AE103" s="1"/>
      <c r="AF103" s="47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46"/>
      <c r="C104" s="46"/>
      <c r="D104" s="46"/>
      <c r="E104" s="46"/>
      <c r="F104" s="84"/>
      <c r="G104" s="84"/>
      <c r="H104" s="84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84"/>
      <c r="V104" s="24"/>
      <c r="W104" s="1"/>
      <c r="X104" s="1"/>
      <c r="Y104" s="1"/>
      <c r="Z104" s="1"/>
      <c r="AA104" s="1"/>
      <c r="AB104" s="1"/>
      <c r="AC104" s="1"/>
      <c r="AD104" s="9"/>
      <c r="AE104" s="1"/>
      <c r="AF104" s="47"/>
      <c r="AG104" s="9"/>
      <c r="AH104" s="9"/>
      <c r="AI104" s="9"/>
      <c r="AJ104" s="9"/>
      <c r="AK104" s="9"/>
      <c r="AL104" s="9"/>
    </row>
  </sheetData>
  <sortState ref="B23:AF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0" style="128" customWidth="1"/>
    <col min="3" max="3" width="18.5703125" style="129" customWidth="1"/>
    <col min="4" max="4" width="10.5703125" style="130" customWidth="1"/>
    <col min="5" max="5" width="13.85546875" style="130" customWidth="1"/>
    <col min="6" max="6" width="0.7109375" style="31" customWidth="1"/>
    <col min="7" max="11" width="4.7109375" style="129" customWidth="1"/>
    <col min="12" max="12" width="6.28515625" style="129" customWidth="1"/>
    <col min="13" max="16" width="4.7109375" style="129" customWidth="1"/>
    <col min="17" max="21" width="6.7109375" style="177" customWidth="1"/>
    <col min="22" max="22" width="11" style="129" customWidth="1"/>
    <col min="23" max="23" width="24.140625" style="130" customWidth="1"/>
    <col min="24" max="24" width="9.42578125" style="129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40" t="s">
        <v>109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68"/>
      <c r="R1" s="168"/>
      <c r="S1" s="168"/>
      <c r="T1" s="168"/>
      <c r="U1" s="168"/>
      <c r="V1" s="29"/>
      <c r="W1" s="89"/>
      <c r="X1" s="30"/>
      <c r="Y1" s="90"/>
      <c r="Z1" s="90"/>
      <c r="AA1" s="90"/>
      <c r="AB1" s="90"/>
      <c r="AC1" s="90"/>
      <c r="AD1" s="90"/>
    </row>
    <row r="2" spans="1:32" x14ac:dyDescent="0.25">
      <c r="A2" s="9"/>
      <c r="B2" s="11" t="s">
        <v>47</v>
      </c>
      <c r="C2" s="4" t="s">
        <v>63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69"/>
      <c r="R2" s="169"/>
      <c r="S2" s="169"/>
      <c r="T2" s="169"/>
      <c r="U2" s="169"/>
      <c r="V2" s="12"/>
      <c r="W2" s="91"/>
      <c r="X2" s="51"/>
      <c r="Y2" s="90"/>
      <c r="Z2" s="90"/>
      <c r="AA2" s="90"/>
      <c r="AB2" s="90"/>
      <c r="AC2" s="90"/>
      <c r="AD2" s="90"/>
    </row>
    <row r="3" spans="1:32" x14ac:dyDescent="0.25">
      <c r="A3" s="9"/>
      <c r="B3" s="93" t="s">
        <v>81</v>
      </c>
      <c r="C3" s="23" t="s">
        <v>82</v>
      </c>
      <c r="D3" s="94" t="s">
        <v>83</v>
      </c>
      <c r="E3" s="95" t="s">
        <v>1</v>
      </c>
      <c r="F3" s="24"/>
      <c r="G3" s="96" t="s">
        <v>84</v>
      </c>
      <c r="H3" s="97" t="s">
        <v>85</v>
      </c>
      <c r="I3" s="97" t="s">
        <v>31</v>
      </c>
      <c r="J3" s="18" t="s">
        <v>86</v>
      </c>
      <c r="K3" s="98" t="s">
        <v>87</v>
      </c>
      <c r="L3" s="98" t="s">
        <v>88</v>
      </c>
      <c r="M3" s="96" t="s">
        <v>89</v>
      </c>
      <c r="N3" s="96" t="s">
        <v>30</v>
      </c>
      <c r="O3" s="97" t="s">
        <v>90</v>
      </c>
      <c r="P3" s="96" t="s">
        <v>85</v>
      </c>
      <c r="Q3" s="170" t="s">
        <v>3</v>
      </c>
      <c r="R3" s="170">
        <v>1</v>
      </c>
      <c r="S3" s="170">
        <v>2</v>
      </c>
      <c r="T3" s="170">
        <v>3</v>
      </c>
      <c r="U3" s="170" t="s">
        <v>91</v>
      </c>
      <c r="V3" s="18" t="s">
        <v>21</v>
      </c>
      <c r="W3" s="17" t="s">
        <v>92</v>
      </c>
      <c r="X3" s="17" t="s">
        <v>93</v>
      </c>
      <c r="Y3" s="90"/>
      <c r="Z3" s="90"/>
      <c r="AA3" s="90"/>
      <c r="AB3" s="90"/>
      <c r="AC3" s="90"/>
      <c r="AD3" s="90"/>
    </row>
    <row r="4" spans="1:32" x14ac:dyDescent="0.25">
      <c r="A4" s="132"/>
      <c r="B4" s="150" t="s">
        <v>96</v>
      </c>
      <c r="C4" s="133" t="s">
        <v>123</v>
      </c>
      <c r="D4" s="134" t="s">
        <v>97</v>
      </c>
      <c r="E4" s="162" t="s">
        <v>49</v>
      </c>
      <c r="F4" s="163"/>
      <c r="G4" s="164">
        <v>1</v>
      </c>
      <c r="H4" s="165"/>
      <c r="I4" s="135"/>
      <c r="J4" s="137" t="s">
        <v>98</v>
      </c>
      <c r="K4" s="137">
        <v>9</v>
      </c>
      <c r="L4" s="137"/>
      <c r="M4" s="137">
        <v>1</v>
      </c>
      <c r="N4" s="135"/>
      <c r="O4" s="136"/>
      <c r="P4" s="135">
        <v>1</v>
      </c>
      <c r="Q4" s="160" t="s">
        <v>124</v>
      </c>
      <c r="R4" s="160" t="s">
        <v>125</v>
      </c>
      <c r="S4" s="160" t="s">
        <v>126</v>
      </c>
      <c r="T4" s="160" t="s">
        <v>127</v>
      </c>
      <c r="U4" s="160"/>
      <c r="V4" s="138">
        <v>0.6</v>
      </c>
      <c r="W4" s="133" t="s">
        <v>99</v>
      </c>
      <c r="X4" s="139" t="s">
        <v>100</v>
      </c>
      <c r="Y4" s="90"/>
      <c r="Z4" s="90"/>
      <c r="AA4" s="90"/>
      <c r="AB4" s="90"/>
      <c r="AC4" s="90"/>
      <c r="AD4" s="90"/>
    </row>
    <row r="5" spans="1:32" x14ac:dyDescent="0.25">
      <c r="A5" s="132"/>
      <c r="B5" s="150" t="s">
        <v>128</v>
      </c>
      <c r="C5" s="133" t="s">
        <v>129</v>
      </c>
      <c r="D5" s="134" t="s">
        <v>97</v>
      </c>
      <c r="E5" s="162" t="s">
        <v>49</v>
      </c>
      <c r="F5" s="163"/>
      <c r="G5" s="164">
        <v>1</v>
      </c>
      <c r="H5" s="165"/>
      <c r="I5" s="135"/>
      <c r="J5" s="137" t="s">
        <v>101</v>
      </c>
      <c r="K5" s="137">
        <v>7</v>
      </c>
      <c r="L5" s="137"/>
      <c r="M5" s="137">
        <v>1</v>
      </c>
      <c r="N5" s="135"/>
      <c r="O5" s="136"/>
      <c r="P5" s="135"/>
      <c r="Q5" s="160" t="s">
        <v>127</v>
      </c>
      <c r="R5" s="160" t="s">
        <v>125</v>
      </c>
      <c r="S5" s="160" t="s">
        <v>125</v>
      </c>
      <c r="T5" s="160"/>
      <c r="U5" s="160"/>
      <c r="V5" s="138">
        <v>1</v>
      </c>
      <c r="W5" s="133" t="s">
        <v>102</v>
      </c>
      <c r="X5" s="139" t="s">
        <v>103</v>
      </c>
      <c r="Y5" s="90"/>
      <c r="Z5" s="90"/>
      <c r="AA5" s="90"/>
      <c r="AB5" s="90"/>
      <c r="AC5" s="90"/>
      <c r="AD5" s="90"/>
    </row>
    <row r="6" spans="1:32" x14ac:dyDescent="0.25">
      <c r="A6" s="132"/>
      <c r="B6" s="166" t="s">
        <v>104</v>
      </c>
      <c r="C6" s="100" t="s">
        <v>130</v>
      </c>
      <c r="D6" s="99" t="s">
        <v>94</v>
      </c>
      <c r="E6" s="101" t="s">
        <v>71</v>
      </c>
      <c r="F6" s="163"/>
      <c r="G6" s="102"/>
      <c r="H6" s="103"/>
      <c r="I6" s="102">
        <v>1</v>
      </c>
      <c r="J6" s="104" t="s">
        <v>105</v>
      </c>
      <c r="K6" s="104">
        <v>8</v>
      </c>
      <c r="L6" s="104"/>
      <c r="M6" s="104">
        <v>1</v>
      </c>
      <c r="N6" s="102"/>
      <c r="O6" s="103"/>
      <c r="P6" s="102"/>
      <c r="Q6" s="167" t="s">
        <v>131</v>
      </c>
      <c r="R6" s="167" t="s">
        <v>132</v>
      </c>
      <c r="S6" s="167"/>
      <c r="T6" s="167" t="s">
        <v>125</v>
      </c>
      <c r="U6" s="167"/>
      <c r="V6" s="105">
        <v>0.75</v>
      </c>
      <c r="W6" s="100" t="s">
        <v>106</v>
      </c>
      <c r="X6" s="106" t="s">
        <v>107</v>
      </c>
      <c r="Y6" s="90"/>
      <c r="Z6" s="90"/>
      <c r="AA6" s="90"/>
      <c r="AB6" s="90"/>
      <c r="AC6" s="90"/>
      <c r="AD6" s="90"/>
    </row>
    <row r="7" spans="1:32" x14ac:dyDescent="0.25">
      <c r="A7" s="107"/>
      <c r="B7" s="23" t="s">
        <v>9</v>
      </c>
      <c r="C7" s="18"/>
      <c r="D7" s="17"/>
      <c r="E7" s="108"/>
      <c r="F7" s="109"/>
      <c r="G7" s="19">
        <f>SUM(G4:G6)</f>
        <v>2</v>
      </c>
      <c r="H7" s="19"/>
      <c r="I7" s="19">
        <f>SUM(I4:I6)</f>
        <v>1</v>
      </c>
      <c r="J7" s="18"/>
      <c r="K7" s="18"/>
      <c r="L7" s="18"/>
      <c r="M7" s="19">
        <f t="shared" ref="M7:P7" si="0">SUM(M4:M6)</f>
        <v>3</v>
      </c>
      <c r="N7" s="19"/>
      <c r="O7" s="19"/>
      <c r="P7" s="19">
        <f t="shared" si="0"/>
        <v>1</v>
      </c>
      <c r="Q7" s="111" t="s">
        <v>133</v>
      </c>
      <c r="R7" s="111" t="s">
        <v>134</v>
      </c>
      <c r="S7" s="111" t="s">
        <v>121</v>
      </c>
      <c r="T7" s="111" t="s">
        <v>135</v>
      </c>
      <c r="U7" s="111"/>
      <c r="V7" s="40">
        <v>0.72699999999999998</v>
      </c>
      <c r="W7" s="110"/>
      <c r="X7" s="111"/>
      <c r="Y7" s="90"/>
      <c r="Z7" s="90"/>
      <c r="AA7" s="90"/>
      <c r="AB7" s="90"/>
      <c r="AC7" s="90"/>
      <c r="AD7" s="90"/>
    </row>
    <row r="8" spans="1:32" x14ac:dyDescent="0.25">
      <c r="A8" s="107"/>
      <c r="B8" s="112" t="s">
        <v>95</v>
      </c>
      <c r="C8" s="113" t="s">
        <v>108</v>
      </c>
      <c r="D8" s="114"/>
      <c r="E8" s="115"/>
      <c r="F8" s="116"/>
      <c r="G8" s="117"/>
      <c r="H8" s="117"/>
      <c r="I8" s="117"/>
      <c r="J8" s="118"/>
      <c r="K8" s="118"/>
      <c r="L8" s="118"/>
      <c r="M8" s="117"/>
      <c r="N8" s="117"/>
      <c r="O8" s="117"/>
      <c r="P8" s="117"/>
      <c r="Q8" s="171"/>
      <c r="R8" s="171"/>
      <c r="S8" s="171"/>
      <c r="T8" s="171"/>
      <c r="U8" s="171"/>
      <c r="V8" s="117"/>
      <c r="W8" s="114"/>
      <c r="X8" s="119"/>
      <c r="Y8" s="90"/>
      <c r="Z8" s="90"/>
      <c r="AA8" s="90"/>
      <c r="AB8" s="90"/>
      <c r="AC8" s="90"/>
      <c r="AD8" s="90"/>
    </row>
    <row r="9" spans="1:32" x14ac:dyDescent="0.25">
      <c r="A9" s="107"/>
      <c r="B9" s="120"/>
      <c r="C9" s="121"/>
      <c r="D9" s="121"/>
      <c r="E9" s="141"/>
      <c r="F9" s="141"/>
      <c r="G9" s="123"/>
      <c r="H9" s="124"/>
      <c r="I9" s="122"/>
      <c r="J9" s="124"/>
      <c r="K9" s="122"/>
      <c r="L9" s="124"/>
      <c r="M9" s="122"/>
      <c r="N9" s="122"/>
      <c r="O9" s="122"/>
      <c r="P9" s="122"/>
      <c r="Q9" s="172"/>
      <c r="R9" s="172"/>
      <c r="S9" s="172"/>
      <c r="T9" s="172"/>
      <c r="U9" s="172"/>
      <c r="V9" s="122"/>
      <c r="W9" s="122"/>
      <c r="X9" s="125"/>
      <c r="Y9" s="90"/>
      <c r="Z9" s="90"/>
      <c r="AA9" s="90"/>
      <c r="AB9" s="90"/>
      <c r="AC9" s="90"/>
      <c r="AD9" s="90"/>
    </row>
    <row r="10" spans="1:32" s="127" customFormat="1" ht="18.75" customHeight="1" x14ac:dyDescent="0.2">
      <c r="A10" s="9"/>
      <c r="B10" s="142" t="s">
        <v>110</v>
      </c>
      <c r="C10" s="29"/>
      <c r="D10" s="89"/>
      <c r="E10" s="8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168"/>
      <c r="R10" s="168"/>
      <c r="S10" s="168"/>
      <c r="T10" s="168"/>
      <c r="U10" s="168"/>
      <c r="V10" s="29"/>
      <c r="W10" s="89"/>
      <c r="X10" s="30"/>
      <c r="Y10" s="24"/>
      <c r="Z10" s="24"/>
      <c r="AA10" s="24"/>
      <c r="AB10" s="24"/>
      <c r="AC10" s="24"/>
      <c r="AD10" s="24"/>
      <c r="AE10" s="24"/>
      <c r="AF10" s="24"/>
    </row>
    <row r="11" spans="1:32" s="143" customFormat="1" ht="15" customHeight="1" x14ac:dyDescent="0.2">
      <c r="A11" s="107"/>
      <c r="B11" s="93" t="s">
        <v>81</v>
      </c>
      <c r="C11" s="23" t="s">
        <v>111</v>
      </c>
      <c r="D11" s="94" t="s">
        <v>83</v>
      </c>
      <c r="E11" s="95" t="s">
        <v>1</v>
      </c>
      <c r="F11" s="46"/>
      <c r="G11" s="96" t="s">
        <v>84</v>
      </c>
      <c r="H11" s="97" t="s">
        <v>85</v>
      </c>
      <c r="I11" s="97" t="s">
        <v>31</v>
      </c>
      <c r="J11" s="18" t="s">
        <v>86</v>
      </c>
      <c r="K11" s="98" t="s">
        <v>87</v>
      </c>
      <c r="L11" s="98" t="s">
        <v>88</v>
      </c>
      <c r="M11" s="96" t="s">
        <v>89</v>
      </c>
      <c r="N11" s="96" t="s">
        <v>30</v>
      </c>
      <c r="O11" s="97" t="s">
        <v>90</v>
      </c>
      <c r="P11" s="96" t="s">
        <v>85</v>
      </c>
      <c r="Q11" s="170" t="s">
        <v>3</v>
      </c>
      <c r="R11" s="170">
        <v>1</v>
      </c>
      <c r="S11" s="170">
        <v>2</v>
      </c>
      <c r="T11" s="170">
        <v>3</v>
      </c>
      <c r="U11" s="170" t="s">
        <v>91</v>
      </c>
      <c r="V11" s="18" t="s">
        <v>112</v>
      </c>
      <c r="W11" s="17" t="s">
        <v>92</v>
      </c>
      <c r="X11" s="17" t="s">
        <v>93</v>
      </c>
      <c r="Y11" s="24"/>
      <c r="Z11" s="24"/>
      <c r="AA11" s="24"/>
      <c r="AB11" s="24"/>
      <c r="AC11" s="24"/>
      <c r="AD11" s="24"/>
      <c r="AE11" s="24"/>
      <c r="AF11" s="24"/>
    </row>
    <row r="12" spans="1:32" s="143" customFormat="1" ht="15" customHeight="1" x14ac:dyDescent="0.2">
      <c r="A12" s="107"/>
      <c r="B12" s="150" t="s">
        <v>115</v>
      </c>
      <c r="C12" s="133" t="s">
        <v>116</v>
      </c>
      <c r="D12" s="134" t="s">
        <v>113</v>
      </c>
      <c r="E12" s="151" t="s">
        <v>49</v>
      </c>
      <c r="F12" s="152"/>
      <c r="G12" s="153">
        <v>1</v>
      </c>
      <c r="H12" s="154"/>
      <c r="I12" s="155"/>
      <c r="J12" s="137"/>
      <c r="K12" s="156" t="s">
        <v>114</v>
      </c>
      <c r="L12" s="157"/>
      <c r="M12" s="158">
        <v>1</v>
      </c>
      <c r="N12" s="144"/>
      <c r="O12" s="159"/>
      <c r="P12" s="144"/>
      <c r="Q12" s="160" t="s">
        <v>120</v>
      </c>
      <c r="R12" s="160"/>
      <c r="S12" s="160" t="s">
        <v>121</v>
      </c>
      <c r="T12" s="160" t="s">
        <v>122</v>
      </c>
      <c r="U12" s="160"/>
      <c r="V12" s="161">
        <v>0.25</v>
      </c>
      <c r="W12" s="133" t="s">
        <v>102</v>
      </c>
      <c r="X12" s="135">
        <v>755</v>
      </c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107"/>
      <c r="B13" s="145" t="s">
        <v>95</v>
      </c>
      <c r="C13" s="146" t="s">
        <v>117</v>
      </c>
      <c r="D13" s="147"/>
      <c r="E13" s="118"/>
      <c r="F13" s="117"/>
      <c r="G13" s="148"/>
      <c r="H13" s="118"/>
      <c r="I13" s="114"/>
      <c r="J13" s="118"/>
      <c r="K13" s="118"/>
      <c r="L13" s="118"/>
      <c r="M13" s="118"/>
      <c r="N13" s="118"/>
      <c r="O13" s="118"/>
      <c r="P13" s="118"/>
      <c r="Q13" s="173"/>
      <c r="R13" s="174"/>
      <c r="S13" s="173"/>
      <c r="T13" s="173"/>
      <c r="U13" s="173"/>
      <c r="V13" s="118"/>
      <c r="W13" s="146"/>
      <c r="X13" s="119"/>
      <c r="Y13" s="90"/>
      <c r="Z13" s="90"/>
      <c r="AA13" s="90"/>
      <c r="AB13" s="90"/>
      <c r="AC13" s="90"/>
      <c r="AD13" s="90"/>
    </row>
    <row r="14" spans="1:32" x14ac:dyDescent="0.25">
      <c r="A14" s="107"/>
      <c r="B14" s="149"/>
      <c r="C14" s="122"/>
      <c r="D14" s="121"/>
      <c r="E14" s="141"/>
      <c r="F14" s="141"/>
      <c r="G14" s="122"/>
      <c r="H14" s="124"/>
      <c r="I14" s="124"/>
      <c r="J14" s="124"/>
      <c r="K14" s="124"/>
      <c r="L14" s="124"/>
      <c r="M14" s="122"/>
      <c r="N14" s="124"/>
      <c r="O14" s="124"/>
      <c r="P14" s="124"/>
      <c r="Q14" s="175"/>
      <c r="R14" s="172"/>
      <c r="S14" s="175"/>
      <c r="T14" s="175"/>
      <c r="U14" s="175"/>
      <c r="V14" s="124"/>
      <c r="W14" s="122"/>
      <c r="X14" s="125"/>
      <c r="Y14" s="90"/>
      <c r="Z14" s="90"/>
      <c r="AA14" s="90"/>
      <c r="AB14" s="90"/>
      <c r="AC14" s="90"/>
      <c r="AD14" s="90"/>
    </row>
    <row r="15" spans="1:32" s="143" customFormat="1" ht="15" customHeight="1" x14ac:dyDescent="0.25">
      <c r="A15" s="107"/>
      <c r="B15" s="87"/>
      <c r="C15" s="1"/>
      <c r="D15" s="87"/>
      <c r="E15" s="126"/>
      <c r="F15" s="31"/>
      <c r="G15" s="1"/>
      <c r="H15" s="46"/>
      <c r="I15" s="1"/>
      <c r="J15" s="24"/>
      <c r="K15" s="24"/>
      <c r="L15" s="24"/>
      <c r="M15" s="1"/>
      <c r="N15" s="1"/>
      <c r="O15" s="1"/>
      <c r="P15" s="1"/>
      <c r="Q15" s="176"/>
      <c r="R15" s="176"/>
      <c r="S15" s="176"/>
      <c r="T15" s="176"/>
      <c r="U15" s="176"/>
      <c r="V15" s="1"/>
      <c r="W15" s="87"/>
      <c r="X15" s="1"/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107"/>
      <c r="B16" s="87"/>
      <c r="C16" s="1"/>
      <c r="D16" s="87"/>
      <c r="E16" s="126"/>
      <c r="G16" s="1"/>
      <c r="H16" s="46"/>
      <c r="I16" s="1"/>
      <c r="J16" s="24"/>
      <c r="K16" s="24"/>
      <c r="L16" s="24"/>
      <c r="M16" s="1"/>
      <c r="N16" s="1"/>
      <c r="O16" s="1"/>
      <c r="P16" s="1"/>
      <c r="Q16" s="176"/>
      <c r="R16" s="176"/>
      <c r="S16" s="176"/>
      <c r="T16" s="176"/>
      <c r="U16" s="176"/>
      <c r="V16" s="1"/>
      <c r="W16" s="87"/>
      <c r="X16" s="1"/>
      <c r="Y16" s="90"/>
      <c r="Z16" s="90"/>
      <c r="AA16" s="90"/>
      <c r="AB16" s="90"/>
      <c r="AC16" s="90"/>
      <c r="AD16" s="90"/>
    </row>
    <row r="17" spans="1:30" x14ac:dyDescent="0.25">
      <c r="A17" s="107"/>
      <c r="B17" s="87"/>
      <c r="C17" s="1"/>
      <c r="D17" s="87"/>
      <c r="E17" s="126"/>
      <c r="G17" s="1"/>
      <c r="H17" s="46"/>
      <c r="I17" s="1"/>
      <c r="J17" s="24"/>
      <c r="K17" s="24"/>
      <c r="L17" s="24"/>
      <c r="M17" s="1"/>
      <c r="N17" s="1"/>
      <c r="O17" s="1"/>
      <c r="P17" s="1"/>
      <c r="Q17" s="176"/>
      <c r="R17" s="176"/>
      <c r="S17" s="176"/>
      <c r="T17" s="176"/>
      <c r="U17" s="176"/>
      <c r="V17" s="1"/>
      <c r="W17" s="87"/>
      <c r="X17" s="1"/>
      <c r="Y17" s="90"/>
      <c r="Z17" s="90"/>
      <c r="AA17" s="90"/>
      <c r="AB17" s="90"/>
      <c r="AC17" s="90"/>
      <c r="AD17" s="90"/>
    </row>
    <row r="18" spans="1:30" x14ac:dyDescent="0.25">
      <c r="A18" s="107"/>
      <c r="B18" s="87"/>
      <c r="C18" s="1"/>
      <c r="D18" s="87"/>
      <c r="E18" s="126"/>
      <c r="G18" s="1"/>
      <c r="H18" s="46"/>
      <c r="I18" s="1"/>
      <c r="J18" s="24"/>
      <c r="K18" s="24"/>
      <c r="L18" s="24"/>
      <c r="M18" s="1"/>
      <c r="N18" s="1"/>
      <c r="O18" s="1"/>
      <c r="P18" s="1"/>
      <c r="Q18" s="176"/>
      <c r="R18" s="176"/>
      <c r="S18" s="176"/>
      <c r="T18" s="176"/>
      <c r="U18" s="176"/>
      <c r="V18" s="1"/>
      <c r="W18" s="87"/>
      <c r="X18" s="1"/>
      <c r="Y18" s="90"/>
      <c r="Z18" s="90"/>
      <c r="AA18" s="90"/>
      <c r="AB18" s="90"/>
      <c r="AC18" s="90"/>
      <c r="AD18" s="90"/>
    </row>
    <row r="19" spans="1:30" x14ac:dyDescent="0.25">
      <c r="A19" s="107"/>
      <c r="B19" s="87"/>
      <c r="C19" s="1"/>
      <c r="D19" s="87"/>
      <c r="E19" s="126"/>
      <c r="G19" s="1"/>
      <c r="H19" s="46"/>
      <c r="I19" s="1"/>
      <c r="J19" s="24"/>
      <c r="K19" s="24"/>
      <c r="L19" s="24"/>
      <c r="M19" s="1"/>
      <c r="N19" s="1"/>
      <c r="O19" s="1"/>
      <c r="P19" s="1"/>
      <c r="Q19" s="176"/>
      <c r="R19" s="176"/>
      <c r="S19" s="176"/>
      <c r="T19" s="176"/>
      <c r="U19" s="176"/>
      <c r="V19" s="1"/>
      <c r="W19" s="87"/>
      <c r="X19" s="1"/>
      <c r="Y19" s="90"/>
      <c r="Z19" s="90"/>
      <c r="AA19" s="90"/>
      <c r="AB19" s="90"/>
      <c r="AC19" s="90"/>
      <c r="AD19" s="90"/>
    </row>
    <row r="20" spans="1:30" x14ac:dyDescent="0.25">
      <c r="A20" s="107"/>
      <c r="B20" s="87"/>
      <c r="C20" s="1"/>
      <c r="D20" s="87"/>
      <c r="E20" s="126"/>
      <c r="G20" s="1"/>
      <c r="H20" s="46"/>
      <c r="I20" s="1"/>
      <c r="J20" s="24"/>
      <c r="K20" s="24"/>
      <c r="L20" s="24"/>
      <c r="M20" s="1"/>
      <c r="N20" s="1"/>
      <c r="O20" s="1"/>
      <c r="P20" s="1"/>
      <c r="Q20" s="176"/>
      <c r="R20" s="176"/>
      <c r="S20" s="176"/>
      <c r="T20" s="176"/>
      <c r="U20" s="176"/>
      <c r="V20" s="1"/>
      <c r="W20" s="87"/>
      <c r="X20" s="1"/>
      <c r="Y20" s="90"/>
      <c r="Z20" s="90"/>
      <c r="AA20" s="90"/>
      <c r="AB20" s="90"/>
      <c r="AC20" s="90"/>
      <c r="AD20" s="90"/>
    </row>
    <row r="21" spans="1:30" x14ac:dyDescent="0.25">
      <c r="A21" s="107"/>
      <c r="B21" s="87"/>
      <c r="C21" s="1"/>
      <c r="D21" s="87"/>
      <c r="E21" s="126"/>
      <c r="G21" s="1"/>
      <c r="H21" s="46"/>
      <c r="I21" s="1"/>
      <c r="J21" s="24"/>
      <c r="K21" s="24"/>
      <c r="L21" s="24"/>
      <c r="M21" s="1"/>
      <c r="N21" s="1"/>
      <c r="O21" s="1"/>
      <c r="P21" s="1"/>
      <c r="Q21" s="176"/>
      <c r="R21" s="176"/>
      <c r="S21" s="176"/>
      <c r="T21" s="176"/>
      <c r="U21" s="176"/>
      <c r="V21" s="1"/>
      <c r="W21" s="87"/>
      <c r="X21" s="1"/>
      <c r="Y21" s="90"/>
      <c r="Z21" s="90"/>
      <c r="AA21" s="90"/>
      <c r="AB21" s="90"/>
      <c r="AC21" s="90"/>
      <c r="AD21" s="90"/>
    </row>
    <row r="22" spans="1:30" x14ac:dyDescent="0.25">
      <c r="A22" s="107"/>
      <c r="B22" s="87"/>
      <c r="C22" s="1"/>
      <c r="D22" s="87"/>
      <c r="E22" s="126"/>
      <c r="G22" s="1"/>
      <c r="H22" s="46"/>
      <c r="I22" s="1"/>
      <c r="J22" s="24"/>
      <c r="K22" s="24"/>
      <c r="L22" s="24"/>
      <c r="M22" s="1"/>
      <c r="N22" s="1"/>
      <c r="O22" s="1"/>
      <c r="P22" s="1"/>
      <c r="Q22" s="176"/>
      <c r="R22" s="176"/>
      <c r="S22" s="176"/>
      <c r="T22" s="176"/>
      <c r="U22" s="176"/>
      <c r="V22" s="1"/>
      <c r="W22" s="87"/>
      <c r="X22" s="1"/>
      <c r="Y22" s="90"/>
      <c r="Z22" s="90"/>
      <c r="AA22" s="90"/>
      <c r="AB22" s="90"/>
      <c r="AC22" s="90"/>
      <c r="AD22" s="90"/>
    </row>
    <row r="23" spans="1:30" x14ac:dyDescent="0.25">
      <c r="A23" s="107"/>
      <c r="B23" s="87"/>
      <c r="C23" s="1"/>
      <c r="D23" s="87"/>
      <c r="E23" s="126"/>
      <c r="G23" s="1"/>
      <c r="H23" s="46"/>
      <c r="I23" s="1"/>
      <c r="J23" s="24"/>
      <c r="K23" s="24"/>
      <c r="L23" s="24"/>
      <c r="M23" s="1"/>
      <c r="N23" s="1"/>
      <c r="O23" s="1"/>
      <c r="P23" s="1"/>
      <c r="Q23" s="176"/>
      <c r="R23" s="176"/>
      <c r="S23" s="176"/>
      <c r="T23" s="176"/>
      <c r="U23" s="176"/>
      <c r="V23" s="1"/>
      <c r="W23" s="87"/>
      <c r="X23" s="1"/>
      <c r="Y23" s="90"/>
      <c r="Z23" s="90"/>
      <c r="AA23" s="90"/>
      <c r="AB23" s="90"/>
      <c r="AC23" s="90"/>
      <c r="AD23" s="90"/>
    </row>
    <row r="24" spans="1:30" x14ac:dyDescent="0.25">
      <c r="A24" s="107"/>
      <c r="B24" s="87"/>
      <c r="C24" s="1"/>
      <c r="D24" s="87"/>
      <c r="E24" s="126"/>
      <c r="G24" s="1"/>
      <c r="H24" s="46"/>
      <c r="I24" s="1"/>
      <c r="J24" s="24"/>
      <c r="K24" s="24"/>
      <c r="L24" s="24"/>
      <c r="M24" s="1"/>
      <c r="N24" s="1"/>
      <c r="O24" s="1"/>
      <c r="P24" s="1"/>
      <c r="Q24" s="176"/>
      <c r="R24" s="176"/>
      <c r="S24" s="176"/>
      <c r="T24" s="176"/>
      <c r="U24" s="176"/>
      <c r="V24" s="1"/>
      <c r="W24" s="87"/>
      <c r="X24" s="1"/>
      <c r="Y24" s="90"/>
      <c r="Z24" s="90"/>
      <c r="AA24" s="90"/>
      <c r="AB24" s="90"/>
      <c r="AC24" s="90"/>
      <c r="AD24" s="90"/>
    </row>
    <row r="25" spans="1:30" x14ac:dyDescent="0.25">
      <c r="A25" s="107"/>
      <c r="B25" s="87"/>
      <c r="C25" s="1"/>
      <c r="D25" s="87"/>
      <c r="E25" s="126"/>
      <c r="G25" s="1"/>
      <c r="H25" s="46"/>
      <c r="I25" s="1"/>
      <c r="J25" s="24"/>
      <c r="K25" s="24"/>
      <c r="L25" s="24"/>
      <c r="M25" s="1"/>
      <c r="N25" s="1"/>
      <c r="O25" s="1"/>
      <c r="P25" s="1"/>
      <c r="Q25" s="176"/>
      <c r="R25" s="176"/>
      <c r="S25" s="176"/>
      <c r="T25" s="176"/>
      <c r="U25" s="176"/>
      <c r="V25" s="1"/>
      <c r="W25" s="87"/>
      <c r="X25" s="1"/>
      <c r="Y25" s="90"/>
      <c r="Z25" s="90"/>
      <c r="AA25" s="90"/>
      <c r="AB25" s="90"/>
      <c r="AC25" s="90"/>
      <c r="AD25" s="90"/>
    </row>
    <row r="26" spans="1:30" x14ac:dyDescent="0.25">
      <c r="A26" s="107"/>
      <c r="B26" s="87"/>
      <c r="C26" s="1"/>
      <c r="D26" s="87"/>
      <c r="E26" s="126"/>
      <c r="G26" s="1"/>
      <c r="H26" s="46"/>
      <c r="I26" s="1"/>
      <c r="J26" s="24"/>
      <c r="K26" s="24"/>
      <c r="L26" s="24"/>
      <c r="M26" s="1"/>
      <c r="N26" s="1"/>
      <c r="O26" s="1"/>
      <c r="P26" s="1"/>
      <c r="Q26" s="176"/>
      <c r="R26" s="176"/>
      <c r="S26" s="176"/>
      <c r="T26" s="176"/>
      <c r="U26" s="176"/>
      <c r="V26" s="1"/>
      <c r="W26" s="87"/>
      <c r="X26" s="1"/>
      <c r="Y26" s="90"/>
      <c r="Z26" s="90"/>
      <c r="AA26" s="90"/>
      <c r="AB26" s="90"/>
      <c r="AC26" s="90"/>
      <c r="AD26" s="90"/>
    </row>
    <row r="27" spans="1:30" x14ac:dyDescent="0.25">
      <c r="A27" s="107"/>
      <c r="B27" s="87"/>
      <c r="C27" s="1"/>
      <c r="D27" s="87"/>
      <c r="E27" s="126"/>
      <c r="G27" s="1"/>
      <c r="H27" s="46"/>
      <c r="I27" s="1"/>
      <c r="J27" s="24"/>
      <c r="K27" s="24"/>
      <c r="L27" s="24"/>
      <c r="M27" s="1"/>
      <c r="N27" s="1"/>
      <c r="O27" s="1"/>
      <c r="P27" s="1"/>
      <c r="Q27" s="176"/>
      <c r="R27" s="176"/>
      <c r="S27" s="176"/>
      <c r="T27" s="176"/>
      <c r="U27" s="176"/>
      <c r="V27" s="1"/>
      <c r="W27" s="87"/>
      <c r="X27" s="1"/>
      <c r="Y27" s="90"/>
      <c r="Z27" s="90"/>
      <c r="AA27" s="90"/>
      <c r="AB27" s="90"/>
      <c r="AC27" s="90"/>
      <c r="AD27" s="90"/>
    </row>
    <row r="28" spans="1:30" x14ac:dyDescent="0.25">
      <c r="A28" s="107"/>
      <c r="B28" s="87"/>
      <c r="C28" s="1"/>
      <c r="D28" s="87"/>
      <c r="E28" s="126"/>
      <c r="G28" s="1"/>
      <c r="H28" s="46"/>
      <c r="I28" s="1"/>
      <c r="J28" s="24"/>
      <c r="K28" s="24"/>
      <c r="L28" s="24"/>
      <c r="M28" s="1"/>
      <c r="N28" s="1"/>
      <c r="O28" s="1"/>
      <c r="P28" s="1"/>
      <c r="Q28" s="176"/>
      <c r="R28" s="176"/>
      <c r="S28" s="176"/>
      <c r="T28" s="176"/>
      <c r="U28" s="176"/>
      <c r="V28" s="1"/>
      <c r="W28" s="87"/>
      <c r="X28" s="1"/>
      <c r="Y28" s="90"/>
      <c r="Z28" s="90"/>
      <c r="AA28" s="90"/>
      <c r="AB28" s="90"/>
      <c r="AC28" s="90"/>
      <c r="AD28" s="90"/>
    </row>
    <row r="29" spans="1:30" x14ac:dyDescent="0.25">
      <c r="A29" s="107"/>
      <c r="B29" s="87"/>
      <c r="C29" s="1"/>
      <c r="D29" s="87"/>
      <c r="E29" s="126"/>
      <c r="G29" s="1"/>
      <c r="H29" s="46"/>
      <c r="I29" s="1"/>
      <c r="J29" s="24"/>
      <c r="K29" s="24"/>
      <c r="L29" s="24"/>
      <c r="M29" s="1"/>
      <c r="N29" s="1"/>
      <c r="O29" s="1"/>
      <c r="P29" s="1"/>
      <c r="Q29" s="176"/>
      <c r="R29" s="176"/>
      <c r="S29" s="176"/>
      <c r="T29" s="176"/>
      <c r="U29" s="176"/>
      <c r="V29" s="1"/>
      <c r="W29" s="87"/>
      <c r="X29" s="1"/>
      <c r="Y29" s="90"/>
      <c r="Z29" s="90"/>
      <c r="AA29" s="90"/>
      <c r="AB29" s="90"/>
      <c r="AC29" s="90"/>
      <c r="AD29" s="90"/>
    </row>
    <row r="30" spans="1:30" x14ac:dyDescent="0.25">
      <c r="A30" s="107"/>
      <c r="B30" s="87"/>
      <c r="C30" s="1"/>
      <c r="D30" s="87"/>
      <c r="E30" s="126"/>
      <c r="G30" s="1"/>
      <c r="H30" s="46"/>
      <c r="I30" s="1"/>
      <c r="J30" s="24"/>
      <c r="K30" s="24"/>
      <c r="L30" s="24"/>
      <c r="M30" s="1"/>
      <c r="N30" s="1"/>
      <c r="O30" s="1"/>
      <c r="P30" s="1"/>
      <c r="Q30" s="176"/>
      <c r="R30" s="176"/>
      <c r="S30" s="176"/>
      <c r="T30" s="176"/>
      <c r="U30" s="176"/>
      <c r="V30" s="1"/>
      <c r="W30" s="87"/>
      <c r="X30" s="1"/>
      <c r="Y30" s="90"/>
      <c r="Z30" s="90"/>
      <c r="AA30" s="90"/>
      <c r="AB30" s="90"/>
      <c r="AC30" s="90"/>
      <c r="AD30" s="90"/>
    </row>
    <row r="31" spans="1:30" x14ac:dyDescent="0.25">
      <c r="A31" s="107"/>
      <c r="B31" s="87"/>
      <c r="C31" s="1"/>
      <c r="D31" s="87"/>
      <c r="E31" s="126"/>
      <c r="G31" s="1"/>
      <c r="H31" s="46"/>
      <c r="I31" s="1"/>
      <c r="J31" s="24"/>
      <c r="K31" s="24"/>
      <c r="L31" s="24"/>
      <c r="M31" s="1"/>
      <c r="N31" s="1"/>
      <c r="O31" s="1"/>
      <c r="P31" s="1"/>
      <c r="Q31" s="176"/>
      <c r="R31" s="176"/>
      <c r="S31" s="176"/>
      <c r="T31" s="176"/>
      <c r="U31" s="176"/>
      <c r="V31" s="1"/>
      <c r="W31" s="87"/>
      <c r="X31" s="1"/>
      <c r="Y31" s="90"/>
      <c r="Z31" s="90"/>
      <c r="AA31" s="90"/>
      <c r="AB31" s="90"/>
      <c r="AC31" s="90"/>
      <c r="AD31" s="90"/>
    </row>
    <row r="32" spans="1:30" x14ac:dyDescent="0.25">
      <c r="A32" s="107"/>
      <c r="B32" s="87"/>
      <c r="C32" s="1"/>
      <c r="D32" s="87"/>
      <c r="E32" s="126"/>
      <c r="G32" s="1"/>
      <c r="H32" s="46"/>
      <c r="I32" s="1"/>
      <c r="J32" s="24"/>
      <c r="K32" s="24"/>
      <c r="L32" s="24"/>
      <c r="M32" s="1"/>
      <c r="N32" s="1"/>
      <c r="O32" s="1"/>
      <c r="P32" s="1"/>
      <c r="Q32" s="176"/>
      <c r="R32" s="176"/>
      <c r="S32" s="176"/>
      <c r="T32" s="176"/>
      <c r="U32" s="176"/>
      <c r="V32" s="1"/>
      <c r="W32" s="87"/>
      <c r="X32" s="1"/>
      <c r="Y32" s="90"/>
      <c r="Z32" s="90"/>
      <c r="AA32" s="90"/>
      <c r="AB32" s="90"/>
      <c r="AC32" s="90"/>
      <c r="AD32" s="90"/>
    </row>
    <row r="33" spans="1:30" x14ac:dyDescent="0.25">
      <c r="A33" s="107"/>
      <c r="B33" s="87"/>
      <c r="C33" s="1"/>
      <c r="D33" s="87"/>
      <c r="E33" s="126"/>
      <c r="G33" s="1"/>
      <c r="H33" s="46"/>
      <c r="I33" s="1"/>
      <c r="J33" s="24"/>
      <c r="K33" s="24"/>
      <c r="L33" s="24"/>
      <c r="M33" s="1"/>
      <c r="N33" s="1"/>
      <c r="O33" s="1"/>
      <c r="P33" s="1"/>
      <c r="Q33" s="176"/>
      <c r="R33" s="176"/>
      <c r="S33" s="176"/>
      <c r="T33" s="176"/>
      <c r="U33" s="176"/>
      <c r="V33" s="1"/>
      <c r="W33" s="87"/>
      <c r="X33" s="1"/>
      <c r="Y33" s="90"/>
      <c r="Z33" s="90"/>
      <c r="AA33" s="90"/>
      <c r="AB33" s="90"/>
      <c r="AC33" s="90"/>
      <c r="AD33" s="90"/>
    </row>
    <row r="34" spans="1:30" x14ac:dyDescent="0.25">
      <c r="A34" s="107"/>
      <c r="B34" s="87"/>
      <c r="C34" s="1"/>
      <c r="D34" s="87"/>
      <c r="E34" s="126"/>
      <c r="G34" s="1"/>
      <c r="H34" s="46"/>
      <c r="I34" s="1"/>
      <c r="J34" s="24"/>
      <c r="K34" s="24"/>
      <c r="L34" s="24"/>
      <c r="M34" s="1"/>
      <c r="N34" s="1"/>
      <c r="O34" s="1"/>
      <c r="P34" s="1"/>
      <c r="Q34" s="176"/>
      <c r="R34" s="176"/>
      <c r="S34" s="176"/>
      <c r="T34" s="176"/>
      <c r="U34" s="176"/>
      <c r="V34" s="1"/>
      <c r="W34" s="87"/>
      <c r="X34" s="1"/>
      <c r="Y34" s="90"/>
      <c r="Z34" s="90"/>
      <c r="AA34" s="90"/>
      <c r="AB34" s="90"/>
      <c r="AC34" s="90"/>
      <c r="AD34" s="90"/>
    </row>
    <row r="35" spans="1:30" x14ac:dyDescent="0.25">
      <c r="A35" s="107"/>
      <c r="B35" s="87"/>
      <c r="C35" s="1"/>
      <c r="D35" s="87"/>
      <c r="E35" s="126"/>
      <c r="G35" s="1"/>
      <c r="H35" s="46"/>
      <c r="I35" s="1"/>
      <c r="J35" s="24"/>
      <c r="K35" s="24"/>
      <c r="L35" s="24"/>
      <c r="M35" s="1"/>
      <c r="N35" s="1"/>
      <c r="O35" s="1"/>
      <c r="P35" s="1"/>
      <c r="Q35" s="176"/>
      <c r="R35" s="176"/>
      <c r="S35" s="176"/>
      <c r="T35" s="176"/>
      <c r="U35" s="176"/>
      <c r="V35" s="1"/>
      <c r="W35" s="87"/>
      <c r="X35" s="1"/>
      <c r="Y35" s="90"/>
      <c r="Z35" s="90"/>
      <c r="AA35" s="90"/>
      <c r="AB35" s="90"/>
      <c r="AC35" s="90"/>
      <c r="AD35" s="90"/>
    </row>
    <row r="36" spans="1:30" x14ac:dyDescent="0.25">
      <c r="A36" s="107"/>
      <c r="B36" s="87"/>
      <c r="C36" s="1"/>
      <c r="D36" s="87"/>
      <c r="E36" s="126"/>
      <c r="G36" s="1"/>
      <c r="H36" s="46"/>
      <c r="I36" s="1"/>
      <c r="J36" s="24"/>
      <c r="K36" s="24"/>
      <c r="L36" s="24"/>
      <c r="M36" s="1"/>
      <c r="N36" s="1"/>
      <c r="O36" s="1"/>
      <c r="P36" s="1"/>
      <c r="Q36" s="176"/>
      <c r="R36" s="176"/>
      <c r="S36" s="176"/>
      <c r="T36" s="176"/>
      <c r="U36" s="176"/>
      <c r="V36" s="1"/>
      <c r="W36" s="87"/>
      <c r="X36" s="1"/>
      <c r="Y36" s="90"/>
      <c r="Z36" s="90"/>
      <c r="AA36" s="90"/>
      <c r="AB36" s="90"/>
      <c r="AC36" s="90"/>
      <c r="AD36" s="90"/>
    </row>
    <row r="37" spans="1:30" x14ac:dyDescent="0.25">
      <c r="A37" s="107"/>
      <c r="B37" s="87"/>
      <c r="C37" s="1"/>
      <c r="D37" s="87"/>
      <c r="E37" s="126"/>
      <c r="G37" s="1"/>
      <c r="H37" s="46"/>
      <c r="I37" s="1"/>
      <c r="J37" s="24"/>
      <c r="K37" s="24"/>
      <c r="L37" s="24"/>
      <c r="M37" s="1"/>
      <c r="N37" s="1"/>
      <c r="O37" s="1"/>
      <c r="P37" s="1"/>
      <c r="Q37" s="176"/>
      <c r="R37" s="176"/>
      <c r="S37" s="176"/>
      <c r="T37" s="176"/>
      <c r="U37" s="176"/>
      <c r="V37" s="1"/>
      <c r="W37" s="87"/>
      <c r="X37" s="1"/>
      <c r="Y37" s="90"/>
      <c r="Z37" s="90"/>
      <c r="AA37" s="90"/>
      <c r="AB37" s="90"/>
      <c r="AC37" s="90"/>
      <c r="AD37" s="90"/>
    </row>
    <row r="38" spans="1:30" x14ac:dyDescent="0.25">
      <c r="A38" s="107"/>
      <c r="B38" s="87"/>
      <c r="C38" s="1"/>
      <c r="D38" s="87"/>
      <c r="E38" s="126"/>
      <c r="G38" s="1"/>
      <c r="H38" s="46"/>
      <c r="I38" s="1"/>
      <c r="J38" s="24"/>
      <c r="K38" s="24"/>
      <c r="L38" s="24"/>
      <c r="M38" s="1"/>
      <c r="N38" s="1"/>
      <c r="O38" s="1"/>
      <c r="P38" s="1"/>
      <c r="Q38" s="176"/>
      <c r="R38" s="176"/>
      <c r="S38" s="176"/>
      <c r="T38" s="176"/>
      <c r="U38" s="176"/>
      <c r="V38" s="1"/>
      <c r="W38" s="87"/>
      <c r="X38" s="1"/>
      <c r="Y38" s="90"/>
      <c r="Z38" s="90"/>
      <c r="AA38" s="90"/>
      <c r="AB38" s="90"/>
      <c r="AC38" s="90"/>
      <c r="AD38" s="90"/>
    </row>
    <row r="39" spans="1:30" x14ac:dyDescent="0.25">
      <c r="A39" s="107"/>
      <c r="B39" s="87"/>
      <c r="C39" s="1"/>
      <c r="D39" s="87"/>
      <c r="E39" s="126"/>
      <c r="G39" s="1"/>
      <c r="H39" s="46"/>
      <c r="I39" s="1"/>
      <c r="J39" s="24"/>
      <c r="K39" s="24"/>
      <c r="L39" s="24"/>
      <c r="M39" s="1"/>
      <c r="N39" s="1"/>
      <c r="O39" s="1"/>
      <c r="P39" s="1"/>
      <c r="Q39" s="176"/>
      <c r="R39" s="176"/>
      <c r="S39" s="176"/>
      <c r="T39" s="176"/>
      <c r="U39" s="176"/>
      <c r="V39" s="1"/>
      <c r="W39" s="87"/>
      <c r="X39" s="1"/>
      <c r="Y39" s="90"/>
      <c r="Z39" s="90"/>
      <c r="AA39" s="90"/>
      <c r="AB39" s="90"/>
      <c r="AC39" s="90"/>
      <c r="AD39" s="90"/>
    </row>
    <row r="40" spans="1:30" x14ac:dyDescent="0.25">
      <c r="A40" s="107"/>
      <c r="B40" s="87"/>
      <c r="C40" s="1"/>
      <c r="D40" s="87"/>
      <c r="E40" s="126"/>
      <c r="G40" s="1"/>
      <c r="H40" s="46"/>
      <c r="I40" s="1"/>
      <c r="J40" s="24"/>
      <c r="K40" s="24"/>
      <c r="L40" s="24"/>
      <c r="M40" s="1"/>
      <c r="N40" s="1"/>
      <c r="O40" s="1"/>
      <c r="P40" s="1"/>
      <c r="Q40" s="176"/>
      <c r="R40" s="176"/>
      <c r="S40" s="176"/>
      <c r="T40" s="176"/>
      <c r="U40" s="176"/>
      <c r="V40" s="1"/>
      <c r="W40" s="87"/>
      <c r="X40" s="1"/>
      <c r="Y40" s="90"/>
      <c r="Z40" s="90"/>
      <c r="AA40" s="90"/>
      <c r="AB40" s="90"/>
      <c r="AC40" s="90"/>
      <c r="AD40" s="90"/>
    </row>
    <row r="41" spans="1:30" x14ac:dyDescent="0.25">
      <c r="A41" s="107"/>
      <c r="B41" s="87"/>
      <c r="C41" s="1"/>
      <c r="D41" s="87"/>
      <c r="E41" s="126"/>
      <c r="G41" s="1"/>
      <c r="H41" s="46"/>
      <c r="I41" s="1"/>
      <c r="J41" s="24"/>
      <c r="K41" s="24"/>
      <c r="L41" s="24"/>
      <c r="M41" s="1"/>
      <c r="N41" s="1"/>
      <c r="O41" s="1"/>
      <c r="P41" s="1"/>
      <c r="Q41" s="176"/>
      <c r="R41" s="176"/>
      <c r="S41" s="176"/>
      <c r="T41" s="176"/>
      <c r="U41" s="176"/>
      <c r="V41" s="1"/>
      <c r="W41" s="87"/>
      <c r="X41" s="1"/>
      <c r="Y41" s="90"/>
      <c r="Z41" s="90"/>
      <c r="AA41" s="90"/>
      <c r="AB41" s="90"/>
      <c r="AC41" s="90"/>
      <c r="AD41" s="90"/>
    </row>
    <row r="42" spans="1:30" x14ac:dyDescent="0.25">
      <c r="A42" s="107"/>
      <c r="B42" s="87"/>
      <c r="C42" s="1"/>
      <c r="D42" s="87"/>
      <c r="E42" s="126"/>
      <c r="G42" s="1"/>
      <c r="H42" s="46"/>
      <c r="I42" s="1"/>
      <c r="J42" s="24"/>
      <c r="K42" s="24"/>
      <c r="L42" s="24"/>
      <c r="M42" s="1"/>
      <c r="N42" s="1"/>
      <c r="O42" s="1"/>
      <c r="P42" s="1"/>
      <c r="Q42" s="176"/>
      <c r="R42" s="176"/>
      <c r="S42" s="176"/>
      <c r="T42" s="176"/>
      <c r="U42" s="176"/>
      <c r="V42" s="1"/>
      <c r="W42" s="87"/>
      <c r="X42" s="1"/>
      <c r="Y42" s="90"/>
      <c r="Z42" s="90"/>
      <c r="AA42" s="90"/>
      <c r="AB42" s="90"/>
      <c r="AC42" s="90"/>
      <c r="AD42" s="90"/>
    </row>
    <row r="43" spans="1:30" x14ac:dyDescent="0.25">
      <c r="A43" s="107"/>
      <c r="B43" s="87"/>
      <c r="C43" s="1"/>
      <c r="D43" s="87"/>
      <c r="E43" s="126"/>
      <c r="G43" s="1"/>
      <c r="H43" s="46"/>
      <c r="I43" s="1"/>
      <c r="J43" s="24"/>
      <c r="K43" s="24"/>
      <c r="L43" s="24"/>
      <c r="M43" s="1"/>
      <c r="N43" s="1"/>
      <c r="O43" s="1"/>
      <c r="P43" s="1"/>
      <c r="Q43" s="176"/>
      <c r="R43" s="176"/>
      <c r="S43" s="176"/>
      <c r="T43" s="176"/>
      <c r="U43" s="176"/>
      <c r="V43" s="1"/>
      <c r="W43" s="87"/>
      <c r="X43" s="1"/>
      <c r="Y43" s="90"/>
      <c r="Z43" s="90"/>
      <c r="AA43" s="90"/>
      <c r="AB43" s="90"/>
      <c r="AC43" s="90"/>
      <c r="AD43" s="90"/>
    </row>
    <row r="44" spans="1:30" x14ac:dyDescent="0.25">
      <c r="A44" s="107"/>
      <c r="B44" s="87"/>
      <c r="C44" s="1"/>
      <c r="D44" s="87"/>
      <c r="E44" s="126"/>
      <c r="G44" s="1"/>
      <c r="H44" s="46"/>
      <c r="I44" s="1"/>
      <c r="J44" s="24"/>
      <c r="K44" s="24"/>
      <c r="L44" s="24"/>
      <c r="M44" s="1"/>
      <c r="N44" s="1"/>
      <c r="O44" s="1"/>
      <c r="P44" s="1"/>
      <c r="Q44" s="176"/>
      <c r="R44" s="176"/>
      <c r="S44" s="176"/>
      <c r="T44" s="176"/>
      <c r="U44" s="176"/>
      <c r="V44" s="1"/>
      <c r="W44" s="87"/>
      <c r="X44" s="1"/>
      <c r="Y44" s="90"/>
      <c r="Z44" s="90"/>
      <c r="AA44" s="90"/>
      <c r="AB44" s="90"/>
      <c r="AC44" s="90"/>
      <c r="AD44" s="90"/>
    </row>
    <row r="45" spans="1:30" x14ac:dyDescent="0.25">
      <c r="A45" s="107"/>
      <c r="B45" s="87"/>
      <c r="C45" s="1"/>
      <c r="D45" s="87"/>
      <c r="E45" s="126"/>
      <c r="G45" s="1"/>
      <c r="H45" s="46"/>
      <c r="I45" s="1"/>
      <c r="J45" s="24"/>
      <c r="K45" s="24"/>
      <c r="L45" s="24"/>
      <c r="M45" s="1"/>
      <c r="N45" s="1"/>
      <c r="O45" s="1"/>
      <c r="P45" s="1"/>
      <c r="Q45" s="176"/>
      <c r="R45" s="176"/>
      <c r="S45" s="176"/>
      <c r="T45" s="176"/>
      <c r="U45" s="176"/>
      <c r="V45" s="1"/>
      <c r="W45" s="87"/>
      <c r="X45" s="1"/>
      <c r="Y45" s="90"/>
      <c r="Z45" s="90"/>
      <c r="AA45" s="90"/>
      <c r="AB45" s="90"/>
      <c r="AC45" s="90"/>
      <c r="AD45" s="90"/>
    </row>
    <row r="46" spans="1:30" x14ac:dyDescent="0.25">
      <c r="A46" s="107"/>
      <c r="B46" s="87"/>
      <c r="C46" s="1"/>
      <c r="D46" s="87"/>
      <c r="E46" s="126"/>
      <c r="G46" s="1"/>
      <c r="H46" s="46"/>
      <c r="I46" s="1"/>
      <c r="J46" s="24"/>
      <c r="K46" s="24"/>
      <c r="L46" s="24"/>
      <c r="M46" s="1"/>
      <c r="N46" s="1"/>
      <c r="O46" s="1"/>
      <c r="P46" s="1"/>
      <c r="Q46" s="176"/>
      <c r="R46" s="176"/>
      <c r="S46" s="176"/>
      <c r="T46" s="176"/>
      <c r="U46" s="176"/>
      <c r="V46" s="1"/>
      <c r="W46" s="87"/>
      <c r="X46" s="1"/>
      <c r="Y46" s="90"/>
      <c r="Z46" s="90"/>
      <c r="AA46" s="90"/>
      <c r="AB46" s="90"/>
      <c r="AC46" s="90"/>
      <c r="AD46" s="90"/>
    </row>
    <row r="47" spans="1:30" x14ac:dyDescent="0.25">
      <c r="A47" s="107"/>
      <c r="B47" s="87"/>
      <c r="C47" s="1"/>
      <c r="D47" s="87"/>
      <c r="E47" s="126"/>
      <c r="G47" s="1"/>
      <c r="H47" s="46"/>
      <c r="I47" s="1"/>
      <c r="J47" s="24"/>
      <c r="K47" s="24"/>
      <c r="L47" s="24"/>
      <c r="M47" s="1"/>
      <c r="N47" s="1"/>
      <c r="O47" s="1"/>
      <c r="P47" s="1"/>
      <c r="Q47" s="176"/>
      <c r="R47" s="176"/>
      <c r="S47" s="176"/>
      <c r="T47" s="176"/>
      <c r="U47" s="176"/>
      <c r="V47" s="1"/>
      <c r="W47" s="87"/>
      <c r="X47" s="1"/>
      <c r="Y47" s="90"/>
      <c r="Z47" s="90"/>
      <c r="AA47" s="90"/>
      <c r="AB47" s="90"/>
      <c r="AC47" s="90"/>
      <c r="AD47" s="90"/>
    </row>
    <row r="48" spans="1:30" x14ac:dyDescent="0.25">
      <c r="A48" s="107"/>
      <c r="B48" s="87"/>
      <c r="C48" s="1"/>
      <c r="D48" s="87"/>
      <c r="E48" s="126"/>
      <c r="G48" s="1"/>
      <c r="H48" s="46"/>
      <c r="I48" s="1"/>
      <c r="J48" s="24"/>
      <c r="K48" s="24"/>
      <c r="L48" s="24"/>
      <c r="M48" s="1"/>
      <c r="N48" s="1"/>
      <c r="O48" s="1"/>
      <c r="P48" s="1"/>
      <c r="Q48" s="176"/>
      <c r="R48" s="176"/>
      <c r="S48" s="176"/>
      <c r="T48" s="176"/>
      <c r="U48" s="176"/>
      <c r="V48" s="1"/>
      <c r="W48" s="87"/>
      <c r="X48" s="1"/>
      <c r="Y48" s="90"/>
      <c r="Z48" s="90"/>
      <c r="AA48" s="90"/>
      <c r="AB48" s="90"/>
      <c r="AC48" s="90"/>
      <c r="AD48" s="90"/>
    </row>
    <row r="49" spans="1:30" x14ac:dyDescent="0.25">
      <c r="A49" s="107"/>
      <c r="B49" s="87"/>
      <c r="C49" s="1"/>
      <c r="D49" s="87"/>
      <c r="E49" s="126"/>
      <c r="G49" s="1"/>
      <c r="H49" s="46"/>
      <c r="I49" s="1"/>
      <c r="J49" s="24"/>
      <c r="K49" s="24"/>
      <c r="L49" s="24"/>
      <c r="M49" s="1"/>
      <c r="N49" s="1"/>
      <c r="O49" s="1"/>
      <c r="P49" s="1"/>
      <c r="Q49" s="176"/>
      <c r="R49" s="176"/>
      <c r="S49" s="176"/>
      <c r="T49" s="176"/>
      <c r="U49" s="176"/>
      <c r="V49" s="1"/>
      <c r="W49" s="87"/>
      <c r="X49" s="1"/>
      <c r="Y49" s="90"/>
      <c r="Z49" s="90"/>
      <c r="AA49" s="90"/>
      <c r="AB49" s="90"/>
      <c r="AC49" s="90"/>
      <c r="AD49" s="90"/>
    </row>
    <row r="50" spans="1:30" x14ac:dyDescent="0.25">
      <c r="A50" s="107"/>
      <c r="B50" s="87"/>
      <c r="C50" s="1"/>
      <c r="D50" s="87"/>
      <c r="E50" s="126"/>
      <c r="G50" s="1"/>
      <c r="H50" s="46"/>
      <c r="I50" s="1"/>
      <c r="J50" s="24"/>
      <c r="K50" s="24"/>
      <c r="L50" s="24"/>
      <c r="M50" s="1"/>
      <c r="N50" s="1"/>
      <c r="O50" s="1"/>
      <c r="P50" s="1"/>
      <c r="Q50" s="176"/>
      <c r="R50" s="176"/>
      <c r="S50" s="176"/>
      <c r="T50" s="176"/>
      <c r="U50" s="176"/>
      <c r="V50" s="1"/>
      <c r="W50" s="87"/>
      <c r="X50" s="1"/>
      <c r="Y50" s="90"/>
      <c r="Z50" s="90"/>
      <c r="AA50" s="90"/>
      <c r="AB50" s="90"/>
      <c r="AC50" s="90"/>
      <c r="AD50" s="90"/>
    </row>
    <row r="51" spans="1:30" x14ac:dyDescent="0.25">
      <c r="A51" s="107"/>
      <c r="B51" s="87"/>
      <c r="C51" s="1"/>
      <c r="D51" s="87"/>
      <c r="E51" s="126"/>
      <c r="G51" s="1"/>
      <c r="H51" s="46"/>
      <c r="I51" s="1"/>
      <c r="J51" s="24"/>
      <c r="K51" s="24"/>
      <c r="L51" s="24"/>
      <c r="M51" s="1"/>
      <c r="N51" s="1"/>
      <c r="O51" s="1"/>
      <c r="P51" s="1"/>
      <c r="Q51" s="176"/>
      <c r="R51" s="176"/>
      <c r="S51" s="176"/>
      <c r="T51" s="176"/>
      <c r="U51" s="176"/>
      <c r="V51" s="1"/>
      <c r="W51" s="87"/>
      <c r="X51" s="1"/>
      <c r="Y51" s="90"/>
      <c r="Z51" s="90"/>
      <c r="AA51" s="90"/>
      <c r="AB51" s="90"/>
      <c r="AC51" s="90"/>
      <c r="AD51" s="90"/>
    </row>
    <row r="52" spans="1:30" x14ac:dyDescent="0.25">
      <c r="A52" s="107"/>
      <c r="B52" s="87"/>
      <c r="C52" s="1"/>
      <c r="D52" s="87"/>
      <c r="E52" s="126"/>
      <c r="G52" s="1"/>
      <c r="H52" s="46"/>
      <c r="I52" s="1"/>
      <c r="J52" s="24"/>
      <c r="K52" s="24"/>
      <c r="L52" s="24"/>
      <c r="M52" s="1"/>
      <c r="N52" s="1"/>
      <c r="O52" s="1"/>
      <c r="P52" s="1"/>
      <c r="Q52" s="176"/>
      <c r="R52" s="176"/>
      <c r="S52" s="176"/>
      <c r="T52" s="176"/>
      <c r="U52" s="176"/>
      <c r="V52" s="1"/>
      <c r="W52" s="87"/>
      <c r="X52" s="1"/>
      <c r="Y52" s="90"/>
      <c r="Z52" s="90"/>
      <c r="AA52" s="90"/>
      <c r="AB52" s="90"/>
      <c r="AC52" s="90"/>
      <c r="AD52" s="90"/>
    </row>
    <row r="53" spans="1:30" x14ac:dyDescent="0.25">
      <c r="A53" s="107"/>
      <c r="B53" s="87"/>
      <c r="C53" s="1"/>
      <c r="D53" s="87"/>
      <c r="E53" s="126"/>
      <c r="G53" s="1"/>
      <c r="H53" s="46"/>
      <c r="I53" s="1"/>
      <c r="J53" s="24"/>
      <c r="K53" s="24"/>
      <c r="L53" s="24"/>
      <c r="M53" s="1"/>
      <c r="N53" s="1"/>
      <c r="O53" s="1"/>
      <c r="P53" s="1"/>
      <c r="Q53" s="176"/>
      <c r="R53" s="176"/>
      <c r="S53" s="176"/>
      <c r="T53" s="176"/>
      <c r="U53" s="176"/>
      <c r="V53" s="1"/>
      <c r="W53" s="87"/>
      <c r="X53" s="1"/>
      <c r="Y53" s="90"/>
      <c r="Z53" s="90"/>
      <c r="AA53" s="90"/>
      <c r="AB53" s="90"/>
      <c r="AC53" s="90"/>
      <c r="AD53" s="90"/>
    </row>
    <row r="54" spans="1:30" x14ac:dyDescent="0.25">
      <c r="A54" s="107"/>
      <c r="B54" s="87"/>
      <c r="C54" s="1"/>
      <c r="D54" s="87"/>
      <c r="E54" s="126"/>
      <c r="G54" s="1"/>
      <c r="H54" s="46"/>
      <c r="I54" s="1"/>
      <c r="J54" s="24"/>
      <c r="K54" s="24"/>
      <c r="L54" s="24"/>
      <c r="M54" s="1"/>
      <c r="N54" s="1"/>
      <c r="O54" s="1"/>
      <c r="P54" s="1"/>
      <c r="Q54" s="176"/>
      <c r="R54" s="176"/>
      <c r="S54" s="176"/>
      <c r="T54" s="176"/>
      <c r="U54" s="176"/>
      <c r="V54" s="1"/>
      <c r="W54" s="87"/>
      <c r="X54" s="1"/>
      <c r="Y54" s="90"/>
      <c r="Z54" s="90"/>
      <c r="AA54" s="90"/>
      <c r="AB54" s="90"/>
      <c r="AC54" s="90"/>
      <c r="AD54" s="90"/>
    </row>
    <row r="55" spans="1:30" x14ac:dyDescent="0.25">
      <c r="A55" s="107"/>
      <c r="B55" s="87"/>
      <c r="C55" s="1"/>
      <c r="D55" s="87"/>
      <c r="E55" s="126"/>
      <c r="G55" s="1"/>
      <c r="H55" s="46"/>
      <c r="I55" s="1"/>
      <c r="J55" s="24"/>
      <c r="K55" s="24"/>
      <c r="L55" s="24"/>
      <c r="M55" s="1"/>
      <c r="N55" s="1"/>
      <c r="O55" s="1"/>
      <c r="P55" s="1"/>
      <c r="Q55" s="176"/>
      <c r="R55" s="176"/>
      <c r="S55" s="176"/>
      <c r="T55" s="176"/>
      <c r="U55" s="176"/>
      <c r="V55" s="1"/>
      <c r="W55" s="87"/>
      <c r="X55" s="1"/>
      <c r="Y55" s="90"/>
      <c r="Z55" s="90"/>
      <c r="AA55" s="90"/>
      <c r="AB55" s="90"/>
      <c r="AC55" s="90"/>
      <c r="AD55" s="90"/>
    </row>
    <row r="56" spans="1:30" x14ac:dyDescent="0.25">
      <c r="A56" s="107"/>
      <c r="B56" s="87"/>
      <c r="C56" s="1"/>
      <c r="D56" s="87"/>
      <c r="E56" s="126"/>
      <c r="G56" s="1"/>
      <c r="H56" s="46"/>
      <c r="I56" s="1"/>
      <c r="J56" s="24"/>
      <c r="K56" s="24"/>
      <c r="L56" s="24"/>
      <c r="M56" s="1"/>
      <c r="N56" s="1"/>
      <c r="O56" s="1"/>
      <c r="P56" s="1"/>
      <c r="Q56" s="176"/>
      <c r="R56" s="176"/>
      <c r="S56" s="176"/>
      <c r="T56" s="176"/>
      <c r="U56" s="176"/>
      <c r="V56" s="1"/>
      <c r="W56" s="87"/>
      <c r="X56" s="1"/>
      <c r="Y56" s="90"/>
      <c r="Z56" s="90"/>
      <c r="AA56" s="90"/>
      <c r="AB56" s="90"/>
      <c r="AC56" s="90"/>
      <c r="AD56" s="90"/>
    </row>
    <row r="57" spans="1:30" x14ac:dyDescent="0.25">
      <c r="A57" s="107"/>
      <c r="B57" s="87"/>
      <c r="C57" s="1"/>
      <c r="D57" s="87"/>
      <c r="E57" s="126"/>
      <c r="G57" s="1"/>
      <c r="H57" s="46"/>
      <c r="I57" s="1"/>
      <c r="J57" s="24"/>
      <c r="K57" s="24"/>
      <c r="L57" s="24"/>
      <c r="M57" s="1"/>
      <c r="N57" s="1"/>
      <c r="O57" s="1"/>
      <c r="P57" s="1"/>
      <c r="Q57" s="176"/>
      <c r="R57" s="176"/>
      <c r="S57" s="176"/>
      <c r="T57" s="176"/>
      <c r="U57" s="176"/>
      <c r="V57" s="1"/>
      <c r="W57" s="87"/>
      <c r="X57" s="1"/>
      <c r="Y57" s="90"/>
      <c r="Z57" s="90"/>
      <c r="AA57" s="90"/>
      <c r="AB57" s="90"/>
      <c r="AC57" s="90"/>
      <c r="AD57" s="90"/>
    </row>
    <row r="58" spans="1:30" x14ac:dyDescent="0.25">
      <c r="A58" s="107"/>
      <c r="B58" s="87"/>
      <c r="C58" s="1"/>
      <c r="D58" s="87"/>
      <c r="E58" s="126"/>
      <c r="G58" s="1"/>
      <c r="H58" s="46"/>
      <c r="I58" s="1"/>
      <c r="J58" s="24"/>
      <c r="K58" s="24"/>
      <c r="L58" s="24"/>
      <c r="M58" s="1"/>
      <c r="N58" s="1"/>
      <c r="O58" s="1"/>
      <c r="P58" s="1"/>
      <c r="Q58" s="176"/>
      <c r="R58" s="176"/>
      <c r="S58" s="176"/>
      <c r="T58" s="176"/>
      <c r="U58" s="176"/>
      <c r="V58" s="1"/>
      <c r="W58" s="87"/>
      <c r="X58" s="1"/>
      <c r="Y58" s="90"/>
      <c r="Z58" s="90"/>
      <c r="AA58" s="90"/>
      <c r="AB58" s="90"/>
      <c r="AC58" s="90"/>
      <c r="AD58" s="90"/>
    </row>
    <row r="59" spans="1:30" x14ac:dyDescent="0.25">
      <c r="A59" s="107"/>
      <c r="B59" s="87"/>
      <c r="C59" s="1"/>
      <c r="D59" s="87"/>
      <c r="E59" s="126"/>
      <c r="G59" s="1"/>
      <c r="H59" s="46"/>
      <c r="I59" s="1"/>
      <c r="J59" s="24"/>
      <c r="K59" s="24"/>
      <c r="L59" s="24"/>
      <c r="M59" s="1"/>
      <c r="N59" s="1"/>
      <c r="O59" s="1"/>
      <c r="P59" s="1"/>
      <c r="Q59" s="176"/>
      <c r="R59" s="176"/>
      <c r="S59" s="176"/>
      <c r="T59" s="176"/>
      <c r="U59" s="176"/>
      <c r="V59" s="1"/>
      <c r="W59" s="87"/>
      <c r="X59" s="1"/>
      <c r="Y59" s="90"/>
      <c r="Z59" s="90"/>
      <c r="AA59" s="90"/>
      <c r="AB59" s="90"/>
      <c r="AC59" s="90"/>
      <c r="AD59" s="90"/>
    </row>
    <row r="60" spans="1:30" x14ac:dyDescent="0.25">
      <c r="A60" s="107"/>
      <c r="B60" s="87"/>
      <c r="C60" s="1"/>
      <c r="D60" s="87"/>
      <c r="E60" s="126"/>
      <c r="G60" s="1"/>
      <c r="H60" s="46"/>
      <c r="I60" s="1"/>
      <c r="J60" s="24"/>
      <c r="K60" s="24"/>
      <c r="L60" s="24"/>
      <c r="M60" s="1"/>
      <c r="N60" s="1"/>
      <c r="O60" s="1"/>
      <c r="P60" s="1"/>
      <c r="Q60" s="176"/>
      <c r="R60" s="176"/>
      <c r="S60" s="176"/>
      <c r="T60" s="176"/>
      <c r="U60" s="176"/>
      <c r="V60" s="1"/>
      <c r="W60" s="87"/>
      <c r="X60" s="1"/>
      <c r="Y60" s="90"/>
      <c r="Z60" s="90"/>
      <c r="AA60" s="90"/>
      <c r="AB60" s="90"/>
      <c r="AC60" s="90"/>
      <c r="AD60" s="90"/>
    </row>
    <row r="61" spans="1:30" x14ac:dyDescent="0.25">
      <c r="A61" s="107"/>
      <c r="B61" s="87"/>
      <c r="C61" s="1"/>
      <c r="D61" s="87"/>
      <c r="E61" s="126"/>
      <c r="G61" s="1"/>
      <c r="H61" s="46"/>
      <c r="I61" s="1"/>
      <c r="J61" s="24"/>
      <c r="K61" s="24"/>
      <c r="L61" s="24"/>
      <c r="M61" s="1"/>
      <c r="N61" s="1"/>
      <c r="O61" s="1"/>
      <c r="P61" s="1"/>
      <c r="Q61" s="176"/>
      <c r="R61" s="176"/>
      <c r="S61" s="176"/>
      <c r="T61" s="176"/>
      <c r="U61" s="176"/>
      <c r="V61" s="1"/>
      <c r="W61" s="87"/>
      <c r="X61" s="1"/>
      <c r="Y61" s="90"/>
      <c r="Z61" s="90"/>
      <c r="AA61" s="90"/>
      <c r="AB61" s="90"/>
      <c r="AC61" s="90"/>
      <c r="AD61" s="90"/>
    </row>
    <row r="62" spans="1:30" x14ac:dyDescent="0.25">
      <c r="A62" s="107"/>
      <c r="B62" s="87"/>
      <c r="C62" s="1"/>
      <c r="D62" s="87"/>
      <c r="E62" s="126"/>
      <c r="G62" s="1"/>
      <c r="H62" s="46"/>
      <c r="I62" s="1"/>
      <c r="J62" s="24"/>
      <c r="K62" s="24"/>
      <c r="L62" s="24"/>
      <c r="M62" s="1"/>
      <c r="N62" s="1"/>
      <c r="O62" s="1"/>
      <c r="P62" s="1"/>
      <c r="Q62" s="176"/>
      <c r="R62" s="176"/>
      <c r="S62" s="176"/>
      <c r="T62" s="176"/>
      <c r="U62" s="176"/>
      <c r="V62" s="1"/>
      <c r="W62" s="87"/>
      <c r="X62" s="1"/>
      <c r="Y62" s="90"/>
      <c r="Z62" s="90"/>
      <c r="AA62" s="90"/>
      <c r="AB62" s="90"/>
      <c r="AC62" s="90"/>
      <c r="AD62" s="90"/>
    </row>
    <row r="63" spans="1:30" x14ac:dyDescent="0.25">
      <c r="A63" s="107"/>
      <c r="B63" s="87"/>
      <c r="C63" s="1"/>
      <c r="D63" s="87"/>
      <c r="E63" s="126"/>
      <c r="G63" s="1"/>
      <c r="H63" s="46"/>
      <c r="I63" s="1"/>
      <c r="J63" s="24"/>
      <c r="K63" s="24"/>
      <c r="L63" s="24"/>
      <c r="M63" s="1"/>
      <c r="N63" s="1"/>
      <c r="O63" s="1"/>
      <c r="P63" s="1"/>
      <c r="Q63" s="176"/>
      <c r="R63" s="176"/>
      <c r="S63" s="176"/>
      <c r="T63" s="176"/>
      <c r="U63" s="176"/>
      <c r="V63" s="1"/>
      <c r="W63" s="87"/>
      <c r="X63" s="1"/>
      <c r="Y63" s="90"/>
      <c r="Z63" s="90"/>
      <c r="AA63" s="90"/>
      <c r="AB63" s="90"/>
      <c r="AC63" s="90"/>
      <c r="AD63" s="90"/>
    </row>
    <row r="64" spans="1:30" x14ac:dyDescent="0.25">
      <c r="A64" s="107"/>
      <c r="B64" s="87"/>
      <c r="C64" s="1"/>
      <c r="D64" s="87"/>
      <c r="E64" s="126"/>
      <c r="G64" s="1"/>
      <c r="H64" s="46"/>
      <c r="I64" s="1"/>
      <c r="J64" s="24"/>
      <c r="K64" s="24"/>
      <c r="L64" s="24"/>
      <c r="M64" s="1"/>
      <c r="N64" s="1"/>
      <c r="O64" s="1"/>
      <c r="P64" s="1"/>
      <c r="Q64" s="176"/>
      <c r="R64" s="176"/>
      <c r="S64" s="176"/>
      <c r="T64" s="176"/>
      <c r="U64" s="176"/>
      <c r="V64" s="1"/>
      <c r="W64" s="87"/>
      <c r="X64" s="1"/>
      <c r="Y64" s="90"/>
      <c r="Z64" s="90"/>
      <c r="AA64" s="90"/>
      <c r="AB64" s="90"/>
      <c r="AC64" s="90"/>
      <c r="AD64" s="90"/>
    </row>
    <row r="65" spans="1:30" x14ac:dyDescent="0.25">
      <c r="A65" s="107"/>
      <c r="B65" s="87"/>
      <c r="C65" s="1"/>
      <c r="D65" s="87"/>
      <c r="E65" s="126"/>
      <c r="G65" s="1"/>
      <c r="H65" s="46"/>
      <c r="I65" s="1"/>
      <c r="J65" s="24"/>
      <c r="K65" s="24"/>
      <c r="L65" s="24"/>
      <c r="M65" s="1"/>
      <c r="N65" s="1"/>
      <c r="O65" s="1"/>
      <c r="P65" s="1"/>
      <c r="Q65" s="176"/>
      <c r="R65" s="176"/>
      <c r="S65" s="176"/>
      <c r="T65" s="176"/>
      <c r="U65" s="176"/>
      <c r="V65" s="1"/>
      <c r="W65" s="87"/>
      <c r="X65" s="1"/>
      <c r="Y65" s="90"/>
      <c r="Z65" s="90"/>
      <c r="AA65" s="90"/>
      <c r="AB65" s="90"/>
      <c r="AC65" s="90"/>
      <c r="AD65" s="90"/>
    </row>
    <row r="66" spans="1:30" x14ac:dyDescent="0.25">
      <c r="A66" s="107"/>
      <c r="B66" s="87"/>
      <c r="C66" s="1"/>
      <c r="D66" s="87"/>
      <c r="E66" s="126"/>
      <c r="G66" s="1"/>
      <c r="H66" s="46"/>
      <c r="I66" s="1"/>
      <c r="J66" s="24"/>
      <c r="K66" s="24"/>
      <c r="L66" s="24"/>
      <c r="M66" s="1"/>
      <c r="N66" s="1"/>
      <c r="O66" s="1"/>
      <c r="P66" s="1"/>
      <c r="Q66" s="176"/>
      <c r="R66" s="176"/>
      <c r="S66" s="176"/>
      <c r="T66" s="176"/>
      <c r="U66" s="176"/>
      <c r="V66" s="1"/>
      <c r="W66" s="87"/>
      <c r="X66" s="1"/>
      <c r="Y66" s="90"/>
      <c r="Z66" s="90"/>
      <c r="AA66" s="90"/>
      <c r="AB66" s="90"/>
      <c r="AC66" s="90"/>
      <c r="AD66" s="90"/>
    </row>
    <row r="67" spans="1:30" x14ac:dyDescent="0.25">
      <c r="A67" s="107"/>
      <c r="B67" s="87"/>
      <c r="C67" s="1"/>
      <c r="D67" s="87"/>
      <c r="E67" s="126"/>
      <c r="G67" s="1"/>
      <c r="H67" s="46"/>
      <c r="I67" s="1"/>
      <c r="J67" s="24"/>
      <c r="K67" s="24"/>
      <c r="L67" s="24"/>
      <c r="M67" s="1"/>
      <c r="N67" s="1"/>
      <c r="O67" s="1"/>
      <c r="P67" s="1"/>
      <c r="Q67" s="176"/>
      <c r="R67" s="176"/>
      <c r="S67" s="176"/>
      <c r="T67" s="176"/>
      <c r="U67" s="176"/>
      <c r="V67" s="1"/>
      <c r="W67" s="87"/>
      <c r="X67" s="1"/>
      <c r="Y67" s="90"/>
      <c r="Z67" s="90"/>
      <c r="AA67" s="90"/>
      <c r="AB67" s="90"/>
      <c r="AC67" s="90"/>
      <c r="AD67" s="90"/>
    </row>
    <row r="68" spans="1:30" x14ac:dyDescent="0.25">
      <c r="A68" s="107"/>
      <c r="B68" s="87"/>
      <c r="C68" s="1"/>
      <c r="D68" s="87"/>
      <c r="E68" s="126"/>
      <c r="G68" s="1"/>
      <c r="H68" s="46"/>
      <c r="I68" s="1"/>
      <c r="J68" s="24"/>
      <c r="K68" s="24"/>
      <c r="L68" s="24"/>
      <c r="M68" s="1"/>
      <c r="N68" s="1"/>
      <c r="O68" s="1"/>
      <c r="P68" s="1"/>
      <c r="Q68" s="176"/>
      <c r="R68" s="176"/>
      <c r="S68" s="176"/>
      <c r="T68" s="176"/>
      <c r="U68" s="176"/>
      <c r="V68" s="1"/>
      <c r="W68" s="87"/>
      <c r="X68" s="1"/>
      <c r="Y68" s="90"/>
      <c r="Z68" s="90"/>
      <c r="AA68" s="90"/>
      <c r="AB68" s="90"/>
      <c r="AC68" s="90"/>
      <c r="AD68" s="90"/>
    </row>
    <row r="69" spans="1:30" x14ac:dyDescent="0.25">
      <c r="A69" s="107"/>
      <c r="B69" s="87"/>
      <c r="C69" s="1"/>
      <c r="D69" s="87"/>
      <c r="E69" s="126"/>
      <c r="G69" s="1"/>
      <c r="H69" s="46"/>
      <c r="I69" s="1"/>
      <c r="J69" s="24"/>
      <c r="K69" s="24"/>
      <c r="L69" s="24"/>
      <c r="M69" s="1"/>
      <c r="N69" s="1"/>
      <c r="O69" s="1"/>
      <c r="P69" s="1"/>
      <c r="Q69" s="176"/>
      <c r="R69" s="176"/>
      <c r="S69" s="176"/>
      <c r="T69" s="176"/>
      <c r="U69" s="176"/>
      <c r="V69" s="1"/>
      <c r="W69" s="87"/>
      <c r="X69" s="1"/>
      <c r="Y69" s="90"/>
      <c r="Z69" s="90"/>
      <c r="AA69" s="90"/>
      <c r="AB69" s="90"/>
      <c r="AC69" s="90"/>
      <c r="AD69" s="90"/>
    </row>
    <row r="70" spans="1:30" x14ac:dyDescent="0.25">
      <c r="A70" s="107"/>
      <c r="B70" s="87"/>
      <c r="C70" s="1"/>
      <c r="D70" s="87"/>
      <c r="E70" s="126"/>
      <c r="G70" s="1"/>
      <c r="H70" s="46"/>
      <c r="I70" s="1"/>
      <c r="J70" s="24"/>
      <c r="K70" s="24"/>
      <c r="L70" s="24"/>
      <c r="M70" s="1"/>
      <c r="N70" s="1"/>
      <c r="O70" s="1"/>
      <c r="P70" s="1"/>
      <c r="Q70" s="176"/>
      <c r="R70" s="176"/>
      <c r="S70" s="176"/>
      <c r="T70" s="176"/>
      <c r="U70" s="176"/>
      <c r="V70" s="1"/>
      <c r="W70" s="87"/>
      <c r="X70" s="1"/>
      <c r="Y70" s="90"/>
      <c r="Z70" s="90"/>
      <c r="AA70" s="90"/>
      <c r="AB70" s="90"/>
      <c r="AC70" s="90"/>
      <c r="AD70" s="90"/>
    </row>
    <row r="71" spans="1:30" x14ac:dyDescent="0.25">
      <c r="A71" s="107"/>
      <c r="B71" s="87"/>
      <c r="C71" s="1"/>
      <c r="D71" s="87"/>
      <c r="E71" s="126"/>
      <c r="G71" s="1"/>
      <c r="H71" s="46"/>
      <c r="I71" s="1"/>
      <c r="J71" s="24"/>
      <c r="K71" s="24"/>
      <c r="L71" s="24"/>
      <c r="M71" s="1"/>
      <c r="N71" s="1"/>
      <c r="O71" s="1"/>
      <c r="P71" s="1"/>
      <c r="Q71" s="176"/>
      <c r="R71" s="176"/>
      <c r="S71" s="176"/>
      <c r="T71" s="176"/>
      <c r="U71" s="176"/>
      <c r="V71" s="1"/>
      <c r="W71" s="87"/>
      <c r="X71" s="1"/>
      <c r="Y71" s="90"/>
      <c r="Z71" s="90"/>
      <c r="AA71" s="90"/>
      <c r="AB71" s="90"/>
      <c r="AC71" s="90"/>
      <c r="AD71" s="90"/>
    </row>
    <row r="72" spans="1:30" x14ac:dyDescent="0.25">
      <c r="A72" s="107"/>
      <c r="B72" s="87"/>
      <c r="C72" s="1"/>
      <c r="D72" s="87"/>
      <c r="E72" s="126"/>
      <c r="G72" s="1"/>
      <c r="H72" s="46"/>
      <c r="I72" s="1"/>
      <c r="J72" s="24"/>
      <c r="K72" s="24"/>
      <c r="L72" s="24"/>
      <c r="M72" s="1"/>
      <c r="N72" s="1"/>
      <c r="O72" s="1"/>
      <c r="P72" s="1"/>
      <c r="Q72" s="176"/>
      <c r="R72" s="176"/>
      <c r="S72" s="176"/>
      <c r="T72" s="176"/>
      <c r="U72" s="176"/>
      <c r="V72" s="1"/>
      <c r="W72" s="87"/>
      <c r="X72" s="1"/>
      <c r="Y72" s="90"/>
      <c r="Z72" s="90"/>
      <c r="AA72" s="90"/>
      <c r="AB72" s="90"/>
      <c r="AC72" s="90"/>
      <c r="AD72" s="90"/>
    </row>
    <row r="73" spans="1:30" x14ac:dyDescent="0.25">
      <c r="A73" s="107"/>
      <c r="B73" s="87"/>
      <c r="C73" s="1"/>
      <c r="D73" s="87"/>
      <c r="E73" s="126"/>
      <c r="G73" s="1"/>
      <c r="H73" s="46"/>
      <c r="I73" s="1"/>
      <c r="J73" s="24"/>
      <c r="K73" s="24"/>
      <c r="L73" s="24"/>
      <c r="M73" s="1"/>
      <c r="N73" s="1"/>
      <c r="O73" s="1"/>
      <c r="P73" s="1"/>
      <c r="Q73" s="176"/>
      <c r="R73" s="176"/>
      <c r="S73" s="176"/>
      <c r="T73" s="176"/>
      <c r="U73" s="176"/>
      <c r="V73" s="1"/>
      <c r="W73" s="87"/>
      <c r="X73" s="1"/>
      <c r="Y73" s="90"/>
      <c r="Z73" s="90"/>
      <c r="AA73" s="90"/>
      <c r="AB73" s="90"/>
      <c r="AC73" s="90"/>
      <c r="AD73" s="90"/>
    </row>
    <row r="74" spans="1:30" x14ac:dyDescent="0.25">
      <c r="A74" s="107"/>
      <c r="B74" s="87"/>
      <c r="C74" s="1"/>
      <c r="D74" s="87"/>
      <c r="E74" s="126"/>
      <c r="G74" s="1"/>
      <c r="H74" s="46"/>
      <c r="I74" s="1"/>
      <c r="J74" s="24"/>
      <c r="K74" s="24"/>
      <c r="L74" s="24"/>
      <c r="M74" s="1"/>
      <c r="N74" s="1"/>
      <c r="O74" s="1"/>
      <c r="P74" s="1"/>
      <c r="Q74" s="176"/>
      <c r="R74" s="176"/>
      <c r="S74" s="176"/>
      <c r="T74" s="176"/>
      <c r="U74" s="176"/>
      <c r="V74" s="1"/>
      <c r="W74" s="87"/>
      <c r="X74" s="1"/>
      <c r="Y74" s="90"/>
      <c r="Z74" s="90"/>
      <c r="AA74" s="90"/>
      <c r="AB74" s="90"/>
      <c r="AC74" s="90"/>
      <c r="AD74" s="90"/>
    </row>
    <row r="75" spans="1:30" x14ac:dyDescent="0.25">
      <c r="A75" s="107"/>
      <c r="B75" s="87"/>
      <c r="C75" s="1"/>
      <c r="D75" s="87"/>
      <c r="E75" s="126"/>
      <c r="G75" s="1"/>
      <c r="H75" s="46"/>
      <c r="I75" s="1"/>
      <c r="J75" s="24"/>
      <c r="K75" s="24"/>
      <c r="L75" s="24"/>
      <c r="M75" s="1"/>
      <c r="N75" s="1"/>
      <c r="O75" s="1"/>
      <c r="P75" s="1"/>
      <c r="Q75" s="176"/>
      <c r="R75" s="176"/>
      <c r="S75" s="176"/>
      <c r="T75" s="176"/>
      <c r="U75" s="176"/>
      <c r="V75" s="1"/>
      <c r="W75" s="87"/>
      <c r="X75" s="1"/>
      <c r="Y75" s="90"/>
      <c r="Z75" s="90"/>
      <c r="AA75" s="90"/>
      <c r="AB75" s="90"/>
      <c r="AC75" s="90"/>
      <c r="AD75" s="90"/>
    </row>
    <row r="76" spans="1:30" x14ac:dyDescent="0.25">
      <c r="A76" s="107"/>
      <c r="B76" s="87"/>
      <c r="C76" s="1"/>
      <c r="D76" s="87"/>
      <c r="E76" s="126"/>
      <c r="G76" s="1"/>
      <c r="H76" s="46"/>
      <c r="I76" s="1"/>
      <c r="J76" s="24"/>
      <c r="K76" s="24"/>
      <c r="L76" s="24"/>
      <c r="M76" s="1"/>
      <c r="N76" s="1"/>
      <c r="O76" s="1"/>
      <c r="P76" s="1"/>
      <c r="Q76" s="176"/>
      <c r="R76" s="176"/>
      <c r="S76" s="176"/>
      <c r="T76" s="176"/>
      <c r="U76" s="176"/>
      <c r="V76" s="1"/>
      <c r="W76" s="87"/>
      <c r="X76" s="1"/>
      <c r="Y76" s="90"/>
      <c r="Z76" s="90"/>
      <c r="AA76" s="90"/>
      <c r="AB76" s="90"/>
      <c r="AC76" s="90"/>
      <c r="AD76" s="90"/>
    </row>
    <row r="77" spans="1:30" x14ac:dyDescent="0.25">
      <c r="A77" s="107"/>
      <c r="B77" s="87"/>
      <c r="C77" s="1"/>
      <c r="D77" s="87"/>
      <c r="E77" s="126"/>
      <c r="G77" s="1"/>
      <c r="H77" s="46"/>
      <c r="I77" s="1"/>
      <c r="J77" s="24"/>
      <c r="K77" s="24"/>
      <c r="L77" s="24"/>
      <c r="M77" s="1"/>
      <c r="N77" s="1"/>
      <c r="O77" s="1"/>
      <c r="P77" s="1"/>
      <c r="Q77" s="176"/>
      <c r="R77" s="176"/>
      <c r="S77" s="176"/>
      <c r="T77" s="176"/>
      <c r="U77" s="176"/>
      <c r="V77" s="1"/>
      <c r="W77" s="87"/>
      <c r="X77" s="1"/>
      <c r="Y77" s="90"/>
      <c r="Z77" s="90"/>
      <c r="AA77" s="90"/>
      <c r="AB77" s="90"/>
      <c r="AC77" s="90"/>
      <c r="AD77" s="90"/>
    </row>
    <row r="78" spans="1:30" x14ac:dyDescent="0.25">
      <c r="A78" s="107"/>
      <c r="B78" s="87"/>
      <c r="C78" s="1"/>
      <c r="D78" s="87"/>
      <c r="E78" s="126"/>
      <c r="G78" s="1"/>
      <c r="H78" s="46"/>
      <c r="I78" s="1"/>
      <c r="J78" s="24"/>
      <c r="K78" s="24"/>
      <c r="L78" s="24"/>
      <c r="M78" s="1"/>
      <c r="N78" s="1"/>
      <c r="O78" s="1"/>
      <c r="P78" s="1"/>
      <c r="Q78" s="176"/>
      <c r="R78" s="176"/>
      <c r="S78" s="176"/>
      <c r="T78" s="176"/>
      <c r="U78" s="176"/>
      <c r="V78" s="1"/>
      <c r="W78" s="87"/>
      <c r="X78" s="1"/>
      <c r="Y78" s="90"/>
      <c r="Z78" s="90"/>
      <c r="AA78" s="90"/>
      <c r="AB78" s="90"/>
      <c r="AC78" s="90"/>
      <c r="AD78" s="90"/>
    </row>
    <row r="79" spans="1:30" x14ac:dyDescent="0.25">
      <c r="A79" s="107"/>
      <c r="B79" s="87"/>
      <c r="C79" s="1"/>
      <c r="D79" s="87"/>
      <c r="E79" s="126"/>
      <c r="G79" s="1"/>
      <c r="H79" s="46"/>
      <c r="I79" s="1"/>
      <c r="J79" s="24"/>
      <c r="K79" s="24"/>
      <c r="L79" s="24"/>
      <c r="M79" s="1"/>
      <c r="N79" s="1"/>
      <c r="O79" s="1"/>
      <c r="P79" s="1"/>
      <c r="Q79" s="176"/>
      <c r="R79" s="176"/>
      <c r="S79" s="176"/>
      <c r="T79" s="176"/>
      <c r="U79" s="176"/>
      <c r="V79" s="1"/>
      <c r="W79" s="87"/>
      <c r="X79" s="1"/>
      <c r="Y79" s="90"/>
      <c r="Z79" s="90"/>
      <c r="AA79" s="90"/>
      <c r="AB79" s="90"/>
      <c r="AC79" s="90"/>
      <c r="AD79" s="90"/>
    </row>
    <row r="80" spans="1:30" x14ac:dyDescent="0.25">
      <c r="A80" s="107"/>
      <c r="B80" s="87"/>
      <c r="C80" s="1"/>
      <c r="D80" s="87"/>
      <c r="E80" s="126"/>
      <c r="G80" s="1"/>
      <c r="H80" s="46"/>
      <c r="I80" s="1"/>
      <c r="J80" s="24"/>
      <c r="K80" s="24"/>
      <c r="L80" s="24"/>
      <c r="M80" s="1"/>
      <c r="N80" s="1"/>
      <c r="O80" s="1"/>
      <c r="P80" s="1"/>
      <c r="Q80" s="176"/>
      <c r="R80" s="176"/>
      <c r="S80" s="176"/>
      <c r="T80" s="176"/>
      <c r="U80" s="176"/>
      <c r="V80" s="1"/>
      <c r="W80" s="87"/>
      <c r="X80" s="1"/>
      <c r="Y80" s="90"/>
      <c r="Z80" s="90"/>
      <c r="AA80" s="90"/>
      <c r="AB80" s="90"/>
      <c r="AC80" s="90"/>
      <c r="AD80" s="90"/>
    </row>
    <row r="81" spans="1:30" x14ac:dyDescent="0.25">
      <c r="A81" s="107"/>
      <c r="B81" s="87"/>
      <c r="C81" s="1"/>
      <c r="D81" s="87"/>
      <c r="E81" s="126"/>
      <c r="G81" s="1"/>
      <c r="H81" s="46"/>
      <c r="I81" s="1"/>
      <c r="J81" s="24"/>
      <c r="K81" s="24"/>
      <c r="L81" s="24"/>
      <c r="M81" s="1"/>
      <c r="N81" s="1"/>
      <c r="O81" s="1"/>
      <c r="P81" s="1"/>
      <c r="Q81" s="176"/>
      <c r="R81" s="176"/>
      <c r="S81" s="176"/>
      <c r="T81" s="176"/>
      <c r="U81" s="176"/>
      <c r="V81" s="1"/>
      <c r="W81" s="87"/>
      <c r="X81" s="1"/>
      <c r="Y81" s="90"/>
      <c r="Z81" s="90"/>
      <c r="AA81" s="90"/>
      <c r="AB81" s="90"/>
      <c r="AC81" s="90"/>
      <c r="AD81" s="90"/>
    </row>
    <row r="82" spans="1:30" x14ac:dyDescent="0.25">
      <c r="A82" s="107"/>
      <c r="B82" s="87"/>
      <c r="C82" s="1"/>
      <c r="D82" s="87"/>
      <c r="E82" s="126"/>
      <c r="G82" s="1"/>
      <c r="H82" s="46"/>
      <c r="I82" s="1"/>
      <c r="J82" s="24"/>
      <c r="K82" s="24"/>
      <c r="L82" s="24"/>
      <c r="M82" s="1"/>
      <c r="N82" s="1"/>
      <c r="O82" s="1"/>
      <c r="P82" s="1"/>
      <c r="Q82" s="176"/>
      <c r="R82" s="176"/>
      <c r="S82" s="176"/>
      <c r="T82" s="176"/>
      <c r="U82" s="176"/>
      <c r="V82" s="1"/>
      <c r="W82" s="87"/>
      <c r="X82" s="1"/>
      <c r="Y82" s="90"/>
      <c r="Z82" s="90"/>
      <c r="AA82" s="90"/>
      <c r="AB82" s="90"/>
      <c r="AC82" s="90"/>
      <c r="AD82" s="90"/>
    </row>
    <row r="83" spans="1:30" x14ac:dyDescent="0.25">
      <c r="A83" s="107"/>
      <c r="B83" s="87"/>
      <c r="C83" s="1"/>
      <c r="D83" s="87"/>
      <c r="E83" s="126"/>
      <c r="G83" s="1"/>
      <c r="H83" s="46"/>
      <c r="I83" s="1"/>
      <c r="J83" s="24"/>
      <c r="K83" s="24"/>
      <c r="L83" s="24"/>
      <c r="M83" s="1"/>
      <c r="N83" s="1"/>
      <c r="O83" s="1"/>
      <c r="P83" s="1"/>
      <c r="Q83" s="176"/>
      <c r="R83" s="176"/>
      <c r="S83" s="176"/>
      <c r="T83" s="176"/>
      <c r="U83" s="176"/>
      <c r="V83" s="1"/>
      <c r="W83" s="87"/>
      <c r="X83" s="1"/>
      <c r="Y83" s="90"/>
      <c r="Z83" s="90"/>
      <c r="AA83" s="90"/>
      <c r="AB83" s="90"/>
      <c r="AC83" s="90"/>
      <c r="AD83" s="90"/>
    </row>
    <row r="84" spans="1:30" x14ac:dyDescent="0.25">
      <c r="A84" s="107"/>
      <c r="B84" s="87"/>
      <c r="C84" s="1"/>
      <c r="D84" s="87"/>
      <c r="E84" s="126"/>
      <c r="G84" s="1"/>
      <c r="H84" s="46"/>
      <c r="I84" s="1"/>
      <c r="J84" s="24"/>
      <c r="K84" s="24"/>
      <c r="L84" s="24"/>
      <c r="M84" s="1"/>
      <c r="N84" s="1"/>
      <c r="O84" s="1"/>
      <c r="P84" s="1"/>
      <c r="Q84" s="176"/>
      <c r="R84" s="176"/>
      <c r="S84" s="176"/>
      <c r="T84" s="176"/>
      <c r="U84" s="176"/>
      <c r="V84" s="1"/>
      <c r="W84" s="87"/>
      <c r="X84" s="1"/>
      <c r="Y84" s="90"/>
      <c r="Z84" s="90"/>
      <c r="AA84" s="90"/>
      <c r="AB84" s="90"/>
      <c r="AC84" s="90"/>
      <c r="AD8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2019-02-15T23:51:37Z</dcterms:modified>
</cp:coreProperties>
</file>